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drawings/drawing2.xml" ContentType="application/vnd.openxmlformats-officedocument.drawing+xml"/>
  <Override PartName="/xl/embeddings/oleObject2.bin" ContentType="application/vnd.openxmlformats-officedocument.oleObject"/>
  <Override PartName="/xl/drawings/drawing3.xml" ContentType="application/vnd.openxmlformats-officedocument.drawing+xml"/>
  <Override PartName="/xl/embeddings/oleObject3.bin" ContentType="application/vnd.openxmlformats-officedocument.oleObject"/>
  <Override PartName="/xl/drawings/drawing4.xml" ContentType="application/vnd.openxmlformats-officedocument.drawing+xml"/>
  <Override PartName="/xl/embeddings/oleObject4.bin" ContentType="application/vnd.openxmlformats-officedocument.oleObject"/>
  <Override PartName="/xl/drawings/drawing5.xml" ContentType="application/vnd.openxmlformats-officedocument.drawing+xml"/>
  <Override PartName="/xl/embeddings/oleObject5.bin" ContentType="application/vnd.openxmlformats-officedocument.oleObject"/>
  <Override PartName="/xl/drawings/drawing6.xml" ContentType="application/vnd.openxmlformats-officedocument.drawing+xml"/>
  <Override PartName="/xl/embeddings/oleObject6.bin" ContentType="application/vnd.openxmlformats-officedocument.oleObject"/>
  <Override PartName="/xl/drawings/drawing7.xml" ContentType="application/vnd.openxmlformats-officedocument.drawing+xml"/>
  <Override PartName="/xl/embeddings/oleObject7.bin" ContentType="application/vnd.openxmlformats-officedocument.oleObject"/>
  <Override PartName="/xl/drawings/drawing8.xml" ContentType="application/vnd.openxmlformats-officedocument.drawing+xml"/>
  <Override PartName="/xl/embeddings/oleObject8.bin" ContentType="application/vnd.openxmlformats-officedocument.oleObject"/>
  <Override PartName="/xl/drawings/drawing9.xml" ContentType="application/vnd.openxmlformats-officedocument.drawing+xml"/>
  <Override PartName="/xl/embeddings/oleObject9.bin" ContentType="application/vnd.openxmlformats-officedocument.oleObject"/>
  <Override PartName="/xl/drawings/drawing10.xml" ContentType="application/vnd.openxmlformats-officedocument.drawing+xml"/>
  <Override PartName="/xl/embeddings/oleObject10.bin" ContentType="application/vnd.openxmlformats-officedocument.oleObject"/>
  <Override PartName="/xl/drawings/drawing11.xml" ContentType="application/vnd.openxmlformats-officedocument.drawing+xml"/>
  <Override PartName="/xl/embeddings/oleObject11.bin" ContentType="application/vnd.openxmlformats-officedocument.oleObject"/>
  <Override PartName="/xl/drawings/drawing12.xml" ContentType="application/vnd.openxmlformats-officedocument.drawing+xml"/>
  <Override PartName="/xl/embeddings/oleObject12.bin" ContentType="application/vnd.openxmlformats-officedocument.oleObject"/>
  <Override PartName="/xl/drawings/drawing13.xml" ContentType="application/vnd.openxmlformats-officedocument.drawing+xml"/>
  <Override PartName="/xl/embeddings/oleObject13.bin" ContentType="application/vnd.openxmlformats-officedocument.oleObject"/>
  <Override PartName="/xl/drawings/drawing14.xml" ContentType="application/vnd.openxmlformats-officedocument.drawing+xml"/>
  <Override PartName="/xl/embeddings/oleObject14.bin" ContentType="application/vnd.openxmlformats-officedocument.oleObject"/>
  <Override PartName="/xl/drawings/drawing15.xml" ContentType="application/vnd.openxmlformats-officedocument.drawing+xml"/>
  <Override PartName="/xl/embeddings/oleObject15.bin" ContentType="application/vnd.openxmlformats-officedocument.oleObject"/>
  <Override PartName="/xl/drawings/drawing16.xml" ContentType="application/vnd.openxmlformats-officedocument.drawing+xml"/>
  <Override PartName="/xl/embeddings/oleObject16.bin" ContentType="application/vnd.openxmlformats-officedocument.oleObject"/>
  <Override PartName="/xl/drawings/drawing17.xml" ContentType="application/vnd.openxmlformats-officedocument.drawing+xml"/>
  <Override PartName="/xl/embeddings/oleObject17.bin" ContentType="application/vnd.openxmlformats-officedocument.oleObject"/>
  <Override PartName="/xl/drawings/drawing18.xml" ContentType="application/vnd.openxmlformats-officedocument.drawing+xml"/>
  <Override PartName="/xl/drawings/drawing19.xml" ContentType="application/vnd.openxmlformats-officedocument.drawing+xml"/>
  <Override PartName="/xl/embeddings/oleObject18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029"/>
  <workbookPr defaultThemeVersion="124226"/>
  <mc:AlternateContent xmlns:mc="http://schemas.openxmlformats.org/markup-compatibility/2006">
    <mc:Choice Requires="x15">
      <x15ac:absPath xmlns:x15ac="http://schemas.microsoft.com/office/spreadsheetml/2010/11/ac" url="D:\Documents\CTAS ANDRES BELLO PAGADURIA\CUENTAS 2026 I.E. ANDRES BELLO\ITA 2025 2026\"/>
    </mc:Choice>
  </mc:AlternateContent>
  <xr:revisionPtr revIDLastSave="0" documentId="13_ncr:1_{7824C275-9127-48A0-A7E0-832FF7DB168C}" xr6:coauthVersionLast="47" xr6:coauthVersionMax="47" xr10:uidLastSave="{00000000-0000-0000-0000-000000000000}"/>
  <bookViews>
    <workbookView xWindow="-120" yWindow="-120" windowWidth="29040" windowHeight="15840" firstSheet="13" activeTab="19" xr2:uid="{00000000-000D-0000-FFFF-FFFF00000000}"/>
  </bookViews>
  <sheets>
    <sheet name="2012" sheetId="1" r:id="rId1"/>
    <sheet name="2013" sheetId="2" r:id="rId2"/>
    <sheet name="2014" sheetId="3" r:id="rId3"/>
    <sheet name="2014 NOCHE" sheetId="4" r:id="rId4"/>
    <sheet name="2015" sheetId="5" r:id="rId5"/>
    <sheet name="2015 NOCHE" sheetId="6" r:id="rId6"/>
    <sheet name="2016" sheetId="7" r:id="rId7"/>
    <sheet name=" 2017-1" sheetId="9" r:id="rId8"/>
    <sheet name=" 2017-2" sheetId="10" r:id="rId9"/>
    <sheet name="2020" sheetId="11" r:id="rId10"/>
    <sheet name="2021" sheetId="12" r:id="rId11"/>
    <sheet name="2022" sheetId="13" r:id="rId12"/>
    <sheet name="2022 Primaria" sheetId="8" r:id="rId13"/>
    <sheet name="2023 Primaria" sheetId="15" r:id="rId14"/>
    <sheet name="2023" sheetId="14" r:id="rId15"/>
    <sheet name="2024" sheetId="16" r:id="rId16"/>
    <sheet name="Primaria 2025" sheetId="18" r:id="rId17"/>
    <sheet name="2025" sheetId="17" r:id="rId18"/>
    <sheet name="2 0 2 6" sheetId="19" r:id="rId19"/>
    <sheet name="Primaria 2026" sheetId="20" r:id="rId20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BA26" i="20" l="1"/>
  <c r="AR26" i="20"/>
  <c r="AJ26" i="20"/>
  <c r="AB26" i="20"/>
  <c r="T26" i="20"/>
  <c r="J13" i="20"/>
  <c r="K13" i="20" s="1"/>
  <c r="J12" i="20"/>
  <c r="K12" i="20" s="1"/>
  <c r="AZ28" i="20"/>
  <c r="AY28" i="20"/>
  <c r="AX28" i="20"/>
  <c r="AW28" i="20"/>
  <c r="AV28" i="20"/>
  <c r="AU28" i="20"/>
  <c r="AT28" i="20"/>
  <c r="AS28" i="20"/>
  <c r="AQ28" i="20"/>
  <c r="AP28" i="20"/>
  <c r="AO28" i="20"/>
  <c r="AN28" i="20"/>
  <c r="AM28" i="20"/>
  <c r="AL28" i="20"/>
  <c r="AK28" i="20"/>
  <c r="AI28" i="20"/>
  <c r="AH28" i="20"/>
  <c r="AG28" i="20"/>
  <c r="AF28" i="20"/>
  <c r="AE28" i="20"/>
  <c r="AD28" i="20"/>
  <c r="AC28" i="20"/>
  <c r="AA28" i="20"/>
  <c r="Z28" i="20"/>
  <c r="Y28" i="20"/>
  <c r="X28" i="20"/>
  <c r="W28" i="20"/>
  <c r="V28" i="20"/>
  <c r="U28" i="20"/>
  <c r="S28" i="20"/>
  <c r="R28" i="20"/>
  <c r="Q28" i="20"/>
  <c r="P28" i="20"/>
  <c r="O28" i="20"/>
  <c r="N28" i="20"/>
  <c r="M28" i="20"/>
  <c r="L28" i="20"/>
  <c r="H28" i="20"/>
  <c r="G28" i="20"/>
  <c r="F28" i="20"/>
  <c r="E28" i="20"/>
  <c r="D28" i="20"/>
  <c r="C28" i="20"/>
  <c r="B28" i="20"/>
  <c r="BA27" i="20"/>
  <c r="AR27" i="20"/>
  <c r="AJ27" i="20"/>
  <c r="AB27" i="20"/>
  <c r="T27" i="20"/>
  <c r="BA25" i="20"/>
  <c r="AR25" i="20"/>
  <c r="AJ25" i="20"/>
  <c r="AB25" i="20"/>
  <c r="T25" i="20"/>
  <c r="BA24" i="20"/>
  <c r="AR24" i="20"/>
  <c r="AJ24" i="20"/>
  <c r="AB24" i="20"/>
  <c r="T24" i="20"/>
  <c r="BA23" i="20"/>
  <c r="AR23" i="20"/>
  <c r="AJ23" i="20"/>
  <c r="AB23" i="20"/>
  <c r="T23" i="20"/>
  <c r="BA21" i="20"/>
  <c r="AR21" i="20"/>
  <c r="AJ21" i="20"/>
  <c r="AB21" i="20"/>
  <c r="T21" i="20"/>
  <c r="BA20" i="20"/>
  <c r="AR20" i="20"/>
  <c r="AJ20" i="20"/>
  <c r="AB20" i="20"/>
  <c r="T20" i="20"/>
  <c r="BA19" i="20"/>
  <c r="AR19" i="20"/>
  <c r="AJ19" i="20"/>
  <c r="AB19" i="20"/>
  <c r="T19" i="20"/>
  <c r="BA18" i="20"/>
  <c r="AR18" i="20"/>
  <c r="AJ18" i="20"/>
  <c r="AB18" i="20"/>
  <c r="T18" i="20"/>
  <c r="BA17" i="20"/>
  <c r="AR17" i="20"/>
  <c r="AJ17" i="20"/>
  <c r="AB17" i="20"/>
  <c r="T17" i="20"/>
  <c r="BA15" i="20"/>
  <c r="AR15" i="20"/>
  <c r="AJ15" i="20"/>
  <c r="AB15" i="20"/>
  <c r="T15" i="20"/>
  <c r="J11" i="20"/>
  <c r="K11" i="20" s="1"/>
  <c r="J10" i="20"/>
  <c r="BB23" i="20" l="1"/>
  <c r="BA28" i="20"/>
  <c r="AJ28" i="20"/>
  <c r="BB26" i="20"/>
  <c r="AB28" i="20"/>
  <c r="AR28" i="20"/>
  <c r="BB18" i="20"/>
  <c r="BB20" i="20"/>
  <c r="BB25" i="20"/>
  <c r="J28" i="20"/>
  <c r="K28" i="20" s="1"/>
  <c r="I28" i="20"/>
  <c r="K10" i="20"/>
  <c r="T28" i="20"/>
  <c r="BB17" i="20"/>
  <c r="BB19" i="20"/>
  <c r="BB21" i="20"/>
  <c r="BB24" i="20"/>
  <c r="BB27" i="20"/>
  <c r="BB15" i="20"/>
  <c r="AS36" i="19"/>
  <c r="AO36" i="19"/>
  <c r="U36" i="19"/>
  <c r="AS16" i="19"/>
  <c r="AO16" i="19"/>
  <c r="AJ16" i="19"/>
  <c r="AE16" i="19"/>
  <c r="Z16" i="19"/>
  <c r="U16" i="19"/>
  <c r="M16" i="19"/>
  <c r="AS31" i="19"/>
  <c r="AO18" i="19"/>
  <c r="AS30" i="19"/>
  <c r="AS29" i="19"/>
  <c r="AS25" i="19"/>
  <c r="AS24" i="19"/>
  <c r="AS22" i="19"/>
  <c r="AS21" i="19"/>
  <c r="AS20" i="19"/>
  <c r="AS19" i="19"/>
  <c r="AS18" i="19"/>
  <c r="AS17" i="19"/>
  <c r="AS13" i="19"/>
  <c r="AS12" i="19"/>
  <c r="AS11" i="19"/>
  <c r="U12" i="19"/>
  <c r="U11" i="19"/>
  <c r="AI36" i="19"/>
  <c r="AJ36" i="19" s="1"/>
  <c r="AE36" i="19"/>
  <c r="Z36" i="19"/>
  <c r="J36" i="19"/>
  <c r="L36" i="19" s="1"/>
  <c r="H36" i="19"/>
  <c r="I36" i="19" s="1"/>
  <c r="F36" i="19"/>
  <c r="C36" i="19"/>
  <c r="D36" i="19" s="1"/>
  <c r="AO35" i="19"/>
  <c r="AT35" i="19" s="1"/>
  <c r="M35" i="19"/>
  <c r="AS34" i="19"/>
  <c r="AO34" i="19"/>
  <c r="M34" i="19"/>
  <c r="AS33" i="19"/>
  <c r="AO33" i="19"/>
  <c r="M33" i="19"/>
  <c r="AO31" i="19"/>
  <c r="AJ31" i="19"/>
  <c r="AE31" i="19"/>
  <c r="Z31" i="19"/>
  <c r="U31" i="19"/>
  <c r="M31" i="19"/>
  <c r="AO30" i="19"/>
  <c r="AJ30" i="19"/>
  <c r="AE30" i="19"/>
  <c r="Z30" i="19"/>
  <c r="U30" i="19"/>
  <c r="L30" i="19"/>
  <c r="I30" i="19"/>
  <c r="F30" i="19"/>
  <c r="D30" i="19"/>
  <c r="AO29" i="19"/>
  <c r="AT29" i="19" s="1"/>
  <c r="AE29" i="19"/>
  <c r="U29" i="19"/>
  <c r="L29" i="19"/>
  <c r="M29" i="19" s="1"/>
  <c r="AJ28" i="19"/>
  <c r="AE28" i="19"/>
  <c r="Z28" i="19"/>
  <c r="U28" i="19"/>
  <c r="M28" i="19"/>
  <c r="AJ27" i="19"/>
  <c r="AE27" i="19"/>
  <c r="Z27" i="19"/>
  <c r="U27" i="19"/>
  <c r="I27" i="19"/>
  <c r="F27" i="19"/>
  <c r="D27" i="19"/>
  <c r="AO25" i="19"/>
  <c r="AJ25" i="19"/>
  <c r="AE25" i="19"/>
  <c r="Z25" i="19"/>
  <c r="U25" i="19"/>
  <c r="L25" i="19"/>
  <c r="I25" i="19"/>
  <c r="F25" i="19"/>
  <c r="D25" i="19"/>
  <c r="AO24" i="19"/>
  <c r="AJ24" i="19"/>
  <c r="AE24" i="19"/>
  <c r="Z24" i="19"/>
  <c r="U24" i="19"/>
  <c r="L24" i="19"/>
  <c r="I24" i="19"/>
  <c r="F24" i="19"/>
  <c r="D24" i="19"/>
  <c r="AO22" i="19"/>
  <c r="AJ22" i="19"/>
  <c r="AE22" i="19"/>
  <c r="Z22" i="19"/>
  <c r="U22" i="19"/>
  <c r="M22" i="19"/>
  <c r="AO21" i="19"/>
  <c r="AJ21" i="19"/>
  <c r="AE21" i="19"/>
  <c r="Z21" i="19"/>
  <c r="U21" i="19"/>
  <c r="L21" i="19"/>
  <c r="I21" i="19"/>
  <c r="F21" i="19"/>
  <c r="D21" i="19"/>
  <c r="AO20" i="19"/>
  <c r="AJ20" i="19"/>
  <c r="AE20" i="19"/>
  <c r="Z20" i="19"/>
  <c r="U20" i="19"/>
  <c r="L20" i="19"/>
  <c r="I20" i="19"/>
  <c r="F20" i="19"/>
  <c r="D20" i="19"/>
  <c r="AO19" i="19"/>
  <c r="AJ19" i="19"/>
  <c r="AE19" i="19"/>
  <c r="Z19" i="19"/>
  <c r="U19" i="19"/>
  <c r="M19" i="19"/>
  <c r="L18" i="19"/>
  <c r="M18" i="19" s="1"/>
  <c r="AO17" i="19"/>
  <c r="M17" i="19"/>
  <c r="AJ15" i="19"/>
  <c r="AE15" i="19"/>
  <c r="Z15" i="19"/>
  <c r="U15" i="19"/>
  <c r="I15" i="19"/>
  <c r="F15" i="19"/>
  <c r="M15" i="19" s="1"/>
  <c r="AO13" i="19"/>
  <c r="AT13" i="19" s="1"/>
  <c r="L13" i="19"/>
  <c r="M13" i="19" s="1"/>
  <c r="AO12" i="19"/>
  <c r="AJ12" i="19"/>
  <c r="AE12" i="19"/>
  <c r="Z12" i="19"/>
  <c r="L12" i="19"/>
  <c r="M12" i="19" s="1"/>
  <c r="AO11" i="19"/>
  <c r="AJ11" i="19"/>
  <c r="AE11" i="19"/>
  <c r="Z11" i="19"/>
  <c r="I11" i="19"/>
  <c r="F11" i="19"/>
  <c r="D11" i="19"/>
  <c r="BB28" i="20" l="1"/>
  <c r="AT34" i="19"/>
  <c r="M21" i="19"/>
  <c r="AT21" i="19"/>
  <c r="AT27" i="19"/>
  <c r="AT33" i="19"/>
  <c r="AT16" i="19"/>
  <c r="AT18" i="19"/>
  <c r="AT19" i="19"/>
  <c r="M11" i="19"/>
  <c r="AT31" i="19"/>
  <c r="AT15" i="19"/>
  <c r="M24" i="19"/>
  <c r="AT24" i="19"/>
  <c r="AT28" i="19"/>
  <c r="AT30" i="19"/>
  <c r="AT17" i="19"/>
  <c r="M20" i="19"/>
  <c r="AT20" i="19"/>
  <c r="M27" i="19"/>
  <c r="AT11" i="19"/>
  <c r="AT22" i="19"/>
  <c r="M25" i="19"/>
  <c r="AT25" i="19"/>
  <c r="M30" i="19"/>
  <c r="AT36" i="19"/>
  <c r="AT12" i="19"/>
  <c r="M36" i="19"/>
  <c r="Z26" i="18"/>
  <c r="AA26" i="18"/>
  <c r="AI26" i="18"/>
  <c r="BA23" i="18"/>
  <c r="BA24" i="18"/>
  <c r="BA25" i="18"/>
  <c r="BA22" i="18"/>
  <c r="BA17" i="18"/>
  <c r="BA18" i="18"/>
  <c r="BA19" i="18"/>
  <c r="BA20" i="18"/>
  <c r="BA16" i="18"/>
  <c r="BA14" i="18"/>
  <c r="AX26" i="18"/>
  <c r="AY26" i="18"/>
  <c r="AP26" i="18"/>
  <c r="AQ26" i="18"/>
  <c r="AJ23" i="18"/>
  <c r="AJ24" i="18"/>
  <c r="AJ25" i="18"/>
  <c r="AJ22" i="18"/>
  <c r="AJ17" i="18"/>
  <c r="AJ18" i="18"/>
  <c r="AJ19" i="18"/>
  <c r="AJ20" i="18"/>
  <c r="AJ16" i="18"/>
  <c r="AJ14" i="18"/>
  <c r="AB23" i="18"/>
  <c r="AB24" i="18"/>
  <c r="AB25" i="18"/>
  <c r="AB22" i="18"/>
  <c r="AB17" i="18"/>
  <c r="AB18" i="18"/>
  <c r="AB19" i="18"/>
  <c r="AB20" i="18"/>
  <c r="AB16" i="18"/>
  <c r="AB14" i="18"/>
  <c r="L26" i="18"/>
  <c r="D26" i="18"/>
  <c r="E26" i="18"/>
  <c r="F26" i="18"/>
  <c r="G26" i="18"/>
  <c r="H26" i="18"/>
  <c r="I26" i="18"/>
  <c r="C26" i="18"/>
  <c r="B26" i="18"/>
  <c r="AR22" i="18" l="1"/>
  <c r="T22" i="18"/>
  <c r="AZ26" i="18"/>
  <c r="AW26" i="18"/>
  <c r="AV26" i="18"/>
  <c r="AU26" i="18"/>
  <c r="AT26" i="18"/>
  <c r="AS26" i="18"/>
  <c r="AO26" i="18"/>
  <c r="AN26" i="18"/>
  <c r="AM26" i="18"/>
  <c r="AL26" i="18"/>
  <c r="AK26" i="18"/>
  <c r="AH26" i="18"/>
  <c r="AG26" i="18"/>
  <c r="AF26" i="18"/>
  <c r="AE26" i="18"/>
  <c r="AD26" i="18"/>
  <c r="AC26" i="18"/>
  <c r="Y26" i="18"/>
  <c r="X26" i="18"/>
  <c r="W26" i="18"/>
  <c r="V26" i="18"/>
  <c r="U26" i="18"/>
  <c r="S26" i="18"/>
  <c r="R26" i="18"/>
  <c r="Q26" i="18"/>
  <c r="P26" i="18"/>
  <c r="O26" i="18"/>
  <c r="N26" i="18"/>
  <c r="M26" i="18"/>
  <c r="AR25" i="18"/>
  <c r="T25" i="18"/>
  <c r="AR24" i="18"/>
  <c r="T24" i="18"/>
  <c r="AR23" i="18"/>
  <c r="T23" i="18"/>
  <c r="AR20" i="18"/>
  <c r="T20" i="18"/>
  <c r="AR19" i="18"/>
  <c r="T19" i="18"/>
  <c r="AR18" i="18"/>
  <c r="T18" i="18"/>
  <c r="AR17" i="18"/>
  <c r="T17" i="18"/>
  <c r="AR16" i="18"/>
  <c r="T16" i="18"/>
  <c r="AR14" i="18"/>
  <c r="T14" i="18"/>
  <c r="J12" i="18"/>
  <c r="K12" i="18" s="1"/>
  <c r="J11" i="18"/>
  <c r="K11" i="18" s="1"/>
  <c r="J10" i="18"/>
  <c r="AJ26" i="18" l="1"/>
  <c r="K10" i="18"/>
  <c r="J26" i="18"/>
  <c r="K26" i="18" s="1"/>
  <c r="BB16" i="18"/>
  <c r="BB20" i="18"/>
  <c r="AB26" i="18"/>
  <c r="AR26" i="18"/>
  <c r="BB22" i="18"/>
  <c r="BB25" i="18"/>
  <c r="T26" i="18"/>
  <c r="BA26" i="18"/>
  <c r="BB19" i="18"/>
  <c r="BB24" i="18"/>
  <c r="BB17" i="18"/>
  <c r="BB18" i="18"/>
  <c r="BB23" i="18"/>
  <c r="BB14" i="18"/>
  <c r="AS35" i="17"/>
  <c r="AN35" i="17"/>
  <c r="AI35" i="17"/>
  <c r="AH35" i="17"/>
  <c r="AD35" i="17"/>
  <c r="Y35" i="17"/>
  <c r="T35" i="17"/>
  <c r="AT35" i="17" s="1"/>
  <c r="J35" i="17"/>
  <c r="L35" i="17" s="1"/>
  <c r="H35" i="17"/>
  <c r="I35" i="17" s="1"/>
  <c r="F35" i="17"/>
  <c r="C35" i="17"/>
  <c r="D35" i="17" s="1"/>
  <c r="AS34" i="17"/>
  <c r="AN34" i="17"/>
  <c r="AT34" i="17" s="1"/>
  <c r="M34" i="17"/>
  <c r="AS33" i="17"/>
  <c r="AN33" i="17"/>
  <c r="AT33" i="17" s="1"/>
  <c r="M33" i="17"/>
  <c r="AS32" i="17"/>
  <c r="AN32" i="17"/>
  <c r="AT32" i="17" s="1"/>
  <c r="M32" i="17"/>
  <c r="AS30" i="17"/>
  <c r="AN30" i="17"/>
  <c r="AI30" i="17"/>
  <c r="AD30" i="17"/>
  <c r="Y30" i="17"/>
  <c r="T30" i="17"/>
  <c r="M30" i="17"/>
  <c r="AS29" i="17"/>
  <c r="AN29" i="17"/>
  <c r="AI29" i="17"/>
  <c r="AD29" i="17"/>
  <c r="Y29" i="17"/>
  <c r="T29" i="17"/>
  <c r="L29" i="17"/>
  <c r="I29" i="17"/>
  <c r="F29" i="17"/>
  <c r="D29" i="17"/>
  <c r="AS28" i="17"/>
  <c r="AN28" i="17"/>
  <c r="AD28" i="17"/>
  <c r="T28" i="17"/>
  <c r="L28" i="17"/>
  <c r="M28" i="17" s="1"/>
  <c r="AI27" i="17"/>
  <c r="AD27" i="17"/>
  <c r="Y27" i="17"/>
  <c r="T27" i="17"/>
  <c r="M27" i="17"/>
  <c r="AI26" i="17"/>
  <c r="AD26" i="17"/>
  <c r="Y26" i="17"/>
  <c r="T26" i="17"/>
  <c r="AT26" i="17" s="1"/>
  <c r="I26" i="17"/>
  <c r="F26" i="17"/>
  <c r="D26" i="17"/>
  <c r="AS24" i="17"/>
  <c r="AN24" i="17"/>
  <c r="AI24" i="17"/>
  <c r="AD24" i="17"/>
  <c r="Y24" i="17"/>
  <c r="T24" i="17"/>
  <c r="L24" i="17"/>
  <c r="I24" i="17"/>
  <c r="F24" i="17"/>
  <c r="D24" i="17"/>
  <c r="AS23" i="17"/>
  <c r="AN23" i="17"/>
  <c r="AI23" i="17"/>
  <c r="AD23" i="17"/>
  <c r="Y23" i="17"/>
  <c r="T23" i="17"/>
  <c r="L23" i="17"/>
  <c r="I23" i="17"/>
  <c r="F23" i="17"/>
  <c r="D23" i="17"/>
  <c r="AS21" i="17"/>
  <c r="AN21" i="17"/>
  <c r="AI21" i="17"/>
  <c r="AD21" i="17"/>
  <c r="Y21" i="17"/>
  <c r="T21" i="17"/>
  <c r="M21" i="17"/>
  <c r="AS20" i="17"/>
  <c r="AN20" i="17"/>
  <c r="AI20" i="17"/>
  <c r="AD20" i="17"/>
  <c r="Y20" i="17"/>
  <c r="T20" i="17"/>
  <c r="AT20" i="17" s="1"/>
  <c r="L20" i="17"/>
  <c r="I20" i="17"/>
  <c r="F20" i="17"/>
  <c r="D20" i="17"/>
  <c r="M20" i="17" s="1"/>
  <c r="AS19" i="17"/>
  <c r="AN19" i="17"/>
  <c r="AI19" i="17"/>
  <c r="AD19" i="17"/>
  <c r="Y19" i="17"/>
  <c r="T19" i="17"/>
  <c r="L19" i="17"/>
  <c r="I19" i="17"/>
  <c r="F19" i="17"/>
  <c r="D19" i="17"/>
  <c r="AS18" i="17"/>
  <c r="AN18" i="17"/>
  <c r="AI18" i="17"/>
  <c r="AD18" i="17"/>
  <c r="Y18" i="17"/>
  <c r="T18" i="17"/>
  <c r="AT18" i="17" s="1"/>
  <c r="M18" i="17"/>
  <c r="AS17" i="17"/>
  <c r="AN17" i="17"/>
  <c r="AT17" i="17" s="1"/>
  <c r="L17" i="17"/>
  <c r="M17" i="17" s="1"/>
  <c r="AS16" i="17"/>
  <c r="AN16" i="17"/>
  <c r="AT16" i="17" s="1"/>
  <c r="M16" i="17"/>
  <c r="AI15" i="17"/>
  <c r="AD15" i="17"/>
  <c r="Y15" i="17"/>
  <c r="T15" i="17"/>
  <c r="AT15" i="17" s="1"/>
  <c r="I15" i="17"/>
  <c r="F15" i="17"/>
  <c r="M15" i="17" s="1"/>
  <c r="AT13" i="17"/>
  <c r="AS13" i="17"/>
  <c r="AN13" i="17"/>
  <c r="L13" i="17"/>
  <c r="M13" i="17" s="1"/>
  <c r="AS12" i="17"/>
  <c r="AN12" i="17"/>
  <c r="AI12" i="17"/>
  <c r="AD12" i="17"/>
  <c r="Y12" i="17"/>
  <c r="T12" i="17"/>
  <c r="L12" i="17"/>
  <c r="M12" i="17" s="1"/>
  <c r="AS11" i="17"/>
  <c r="AN11" i="17"/>
  <c r="AI11" i="17"/>
  <c r="AD11" i="17"/>
  <c r="Y11" i="17"/>
  <c r="T11" i="17"/>
  <c r="I11" i="17"/>
  <c r="F11" i="17"/>
  <c r="D11" i="17"/>
  <c r="M11" i="17" s="1"/>
  <c r="AT12" i="17" l="1"/>
  <c r="M23" i="17"/>
  <c r="AT23" i="17"/>
  <c r="AT27" i="17"/>
  <c r="AT28" i="17"/>
  <c r="AT30" i="17"/>
  <c r="M19" i="17"/>
  <c r="AT19" i="17"/>
  <c r="M26" i="17"/>
  <c r="M29" i="17"/>
  <c r="AT29" i="17"/>
  <c r="AT11" i="17"/>
  <c r="AT21" i="17"/>
  <c r="M24" i="17"/>
  <c r="AT24" i="17"/>
  <c r="M35" i="17"/>
  <c r="BB26" i="18"/>
  <c r="AS11" i="16"/>
  <c r="AN11" i="16"/>
  <c r="AS35" i="16"/>
  <c r="AN35" i="16"/>
  <c r="AH35" i="16"/>
  <c r="AI35" i="16" s="1"/>
  <c r="AD35" i="16"/>
  <c r="Y35" i="16"/>
  <c r="T35" i="16"/>
  <c r="J35" i="16"/>
  <c r="L35" i="16" s="1"/>
  <c r="H35" i="16"/>
  <c r="I35" i="16" s="1"/>
  <c r="F35" i="16"/>
  <c r="C35" i="16"/>
  <c r="D35" i="16" s="1"/>
  <c r="AS34" i="16"/>
  <c r="AN34" i="16"/>
  <c r="AT34" i="16" s="1"/>
  <c r="M34" i="16"/>
  <c r="AS33" i="16"/>
  <c r="AN33" i="16"/>
  <c r="M33" i="16"/>
  <c r="AS32" i="16"/>
  <c r="AN32" i="16"/>
  <c r="AT32" i="16" s="1"/>
  <c r="M32" i="16"/>
  <c r="AS30" i="16"/>
  <c r="AN30" i="16"/>
  <c r="AI30" i="16"/>
  <c r="AD30" i="16"/>
  <c r="Y30" i="16"/>
  <c r="T30" i="16"/>
  <c r="M30" i="16"/>
  <c r="AS29" i="16"/>
  <c r="AN29" i="16"/>
  <c r="AI29" i="16"/>
  <c r="AD29" i="16"/>
  <c r="Y29" i="16"/>
  <c r="T29" i="16"/>
  <c r="L29" i="16"/>
  <c r="I29" i="16"/>
  <c r="F29" i="16"/>
  <c r="D29" i="16"/>
  <c r="AS28" i="16"/>
  <c r="AN28" i="16"/>
  <c r="AT28" i="16" s="1"/>
  <c r="AD28" i="16"/>
  <c r="T28" i="16"/>
  <c r="L28" i="16"/>
  <c r="M28" i="16" s="1"/>
  <c r="AI27" i="16"/>
  <c r="AD27" i="16"/>
  <c r="Y27" i="16"/>
  <c r="T27" i="16"/>
  <c r="M27" i="16"/>
  <c r="AI26" i="16"/>
  <c r="AD26" i="16"/>
  <c r="Y26" i="16"/>
  <c r="T26" i="16"/>
  <c r="AT26" i="16" s="1"/>
  <c r="I26" i="16"/>
  <c r="F26" i="16"/>
  <c r="D26" i="16"/>
  <c r="AS24" i="16"/>
  <c r="AN24" i="16"/>
  <c r="AI24" i="16"/>
  <c r="AD24" i="16"/>
  <c r="Y24" i="16"/>
  <c r="AT24" i="16" s="1"/>
  <c r="T24" i="16"/>
  <c r="L24" i="16"/>
  <c r="I24" i="16"/>
  <c r="F24" i="16"/>
  <c r="D24" i="16"/>
  <c r="AS23" i="16"/>
  <c r="AN23" i="16"/>
  <c r="AI23" i="16"/>
  <c r="AD23" i="16"/>
  <c r="Y23" i="16"/>
  <c r="T23" i="16"/>
  <c r="L23" i="16"/>
  <c r="I23" i="16"/>
  <c r="F23" i="16"/>
  <c r="D23" i="16"/>
  <c r="AS21" i="16"/>
  <c r="AN21" i="16"/>
  <c r="AI21" i="16"/>
  <c r="AD21" i="16"/>
  <c r="Y21" i="16"/>
  <c r="AT21" i="16" s="1"/>
  <c r="T21" i="16"/>
  <c r="M21" i="16"/>
  <c r="AS20" i="16"/>
  <c r="AN20" i="16"/>
  <c r="AI20" i="16"/>
  <c r="AD20" i="16"/>
  <c r="Y20" i="16"/>
  <c r="T20" i="16"/>
  <c r="L20" i="16"/>
  <c r="I20" i="16"/>
  <c r="F20" i="16"/>
  <c r="D20" i="16"/>
  <c r="M20" i="16" s="1"/>
  <c r="AS19" i="16"/>
  <c r="AN19" i="16"/>
  <c r="AI19" i="16"/>
  <c r="AD19" i="16"/>
  <c r="Y19" i="16"/>
  <c r="T19" i="16"/>
  <c r="L19" i="16"/>
  <c r="I19" i="16"/>
  <c r="F19" i="16"/>
  <c r="D19" i="16"/>
  <c r="AS18" i="16"/>
  <c r="AN18" i="16"/>
  <c r="AI18" i="16"/>
  <c r="AD18" i="16"/>
  <c r="Y18" i="16"/>
  <c r="T18" i="16"/>
  <c r="M18" i="16"/>
  <c r="AS17" i="16"/>
  <c r="AN17" i="16"/>
  <c r="L17" i="16"/>
  <c r="M17" i="16" s="1"/>
  <c r="AS16" i="16"/>
  <c r="AN16" i="16"/>
  <c r="AT16" i="16" s="1"/>
  <c r="M16" i="16"/>
  <c r="AI15" i="16"/>
  <c r="AD15" i="16"/>
  <c r="Y15" i="16"/>
  <c r="T15" i="16"/>
  <c r="AT15" i="16" s="1"/>
  <c r="I15" i="16"/>
  <c r="F15" i="16"/>
  <c r="M15" i="16" s="1"/>
  <c r="AS13" i="16"/>
  <c r="AT13" i="16" s="1"/>
  <c r="AN13" i="16"/>
  <c r="L13" i="16"/>
  <c r="M13" i="16" s="1"/>
  <c r="AS12" i="16"/>
  <c r="AN12" i="16"/>
  <c r="AI12" i="16"/>
  <c r="AD12" i="16"/>
  <c r="Y12" i="16"/>
  <c r="T12" i="16"/>
  <c r="AT12" i="16" s="1"/>
  <c r="L12" i="16"/>
  <c r="M12" i="16" s="1"/>
  <c r="AI11" i="16"/>
  <c r="AD11" i="16"/>
  <c r="Y11" i="16"/>
  <c r="T11" i="16"/>
  <c r="AT11" i="16" s="1"/>
  <c r="I11" i="16"/>
  <c r="F11" i="16"/>
  <c r="D11" i="16"/>
  <c r="M11" i="16" l="1"/>
  <c r="AT30" i="16"/>
  <c r="AT17" i="16"/>
  <c r="M19" i="16"/>
  <c r="AT23" i="16"/>
  <c r="M29" i="16"/>
  <c r="M35" i="16"/>
  <c r="AT18" i="16"/>
  <c r="AT20" i="16"/>
  <c r="M23" i="16"/>
  <c r="AT27" i="16"/>
  <c r="AT35" i="16"/>
  <c r="AT19" i="16"/>
  <c r="M24" i="16"/>
  <c r="M26" i="16"/>
  <c r="AT33" i="16"/>
  <c r="AT29" i="16"/>
  <c r="AT19" i="15"/>
  <c r="AT20" i="15"/>
  <c r="AT21" i="15"/>
  <c r="AT22" i="15"/>
  <c r="AT23" i="15"/>
  <c r="AT24" i="15"/>
  <c r="AT25" i="15"/>
  <c r="AT26" i="15"/>
  <c r="AT18" i="15"/>
  <c r="AT16" i="15"/>
  <c r="AL19" i="15"/>
  <c r="AL20" i="15"/>
  <c r="AL21" i="15"/>
  <c r="AL22" i="15"/>
  <c r="AL23" i="15"/>
  <c r="AL24" i="15"/>
  <c r="AL25" i="15"/>
  <c r="AL26" i="15"/>
  <c r="AL18" i="15"/>
  <c r="AL16" i="15"/>
  <c r="AC19" i="15"/>
  <c r="AC20" i="15"/>
  <c r="AC21" i="15"/>
  <c r="AC22" i="15"/>
  <c r="AC23" i="15"/>
  <c r="AC24" i="15"/>
  <c r="AC25" i="15"/>
  <c r="AC26" i="15"/>
  <c r="AC18" i="15"/>
  <c r="AC16" i="15"/>
  <c r="J11" i="15"/>
  <c r="K11" i="15" s="1"/>
  <c r="J12" i="15"/>
  <c r="J13" i="15"/>
  <c r="K13" i="15" s="1"/>
  <c r="J14" i="15"/>
  <c r="K14" i="15" s="1"/>
  <c r="J10" i="15"/>
  <c r="K10" i="15" s="1"/>
  <c r="AZ27" i="15"/>
  <c r="AY27" i="15"/>
  <c r="AX27" i="15"/>
  <c r="AW27" i="15"/>
  <c r="AV27" i="15"/>
  <c r="AU27" i="15"/>
  <c r="AQ27" i="15"/>
  <c r="AP27" i="15"/>
  <c r="AO27" i="15"/>
  <c r="AN27" i="15"/>
  <c r="AM27" i="15"/>
  <c r="AK27" i="15"/>
  <c r="AI27" i="15"/>
  <c r="AH27" i="15"/>
  <c r="AG27" i="15"/>
  <c r="AF27" i="15"/>
  <c r="AE27" i="15"/>
  <c r="AD27" i="15"/>
  <c r="AB27" i="15"/>
  <c r="Y27" i="15"/>
  <c r="X27" i="15"/>
  <c r="W27" i="15"/>
  <c r="V27" i="15"/>
  <c r="U27" i="15"/>
  <c r="S27" i="15"/>
  <c r="R27" i="15"/>
  <c r="Q27" i="15"/>
  <c r="P27" i="15"/>
  <c r="O27" i="15"/>
  <c r="N27" i="15"/>
  <c r="M27" i="15"/>
  <c r="I27" i="15"/>
  <c r="G27" i="15"/>
  <c r="F27" i="15"/>
  <c r="E27" i="15"/>
  <c r="D27" i="15"/>
  <c r="C27" i="15"/>
  <c r="BA26" i="15"/>
  <c r="T26" i="15"/>
  <c r="BB25" i="15"/>
  <c r="BA25" i="15"/>
  <c r="T25" i="15"/>
  <c r="BB24" i="15"/>
  <c r="BA24" i="15"/>
  <c r="T24" i="15"/>
  <c r="BA23" i="15"/>
  <c r="T23" i="15"/>
  <c r="BB23" i="15" s="1"/>
  <c r="BA22" i="15"/>
  <c r="T22" i="15"/>
  <c r="BA21" i="15"/>
  <c r="T21" i="15"/>
  <c r="BB21" i="15" s="1"/>
  <c r="BA20" i="15"/>
  <c r="T20" i="15"/>
  <c r="BA19" i="15"/>
  <c r="T19" i="15"/>
  <c r="BB19" i="15" s="1"/>
  <c r="BA18" i="15"/>
  <c r="T18" i="15"/>
  <c r="BA16" i="15"/>
  <c r="T16" i="15"/>
  <c r="T27" i="15" s="1"/>
  <c r="K12" i="15"/>
  <c r="AN33" i="14"/>
  <c r="AN32" i="14"/>
  <c r="AS24" i="14"/>
  <c r="AS23" i="14"/>
  <c r="AS17" i="14"/>
  <c r="AS18" i="14"/>
  <c r="AS19" i="14"/>
  <c r="AS20" i="14"/>
  <c r="AS21" i="14"/>
  <c r="AS16" i="14"/>
  <c r="AS13" i="14"/>
  <c r="AS12" i="14"/>
  <c r="AD30" i="14"/>
  <c r="AD27" i="14"/>
  <c r="AD28" i="14"/>
  <c r="AD29" i="14"/>
  <c r="AD26" i="14"/>
  <c r="AD24" i="14"/>
  <c r="AD23" i="14"/>
  <c r="AD19" i="14"/>
  <c r="AD20" i="14"/>
  <c r="AD21" i="14"/>
  <c r="AD18" i="14"/>
  <c r="AD15" i="14"/>
  <c r="AD12" i="14"/>
  <c r="AD11" i="14"/>
  <c r="F35" i="14"/>
  <c r="F29" i="14"/>
  <c r="F26" i="14"/>
  <c r="F24" i="14"/>
  <c r="F23" i="14"/>
  <c r="F20" i="14"/>
  <c r="F19" i="14"/>
  <c r="F15" i="14"/>
  <c r="F11" i="14"/>
  <c r="AS35" i="14"/>
  <c r="AN35" i="14"/>
  <c r="AH35" i="14"/>
  <c r="AI35" i="14" s="1"/>
  <c r="AD35" i="14"/>
  <c r="Y35" i="14"/>
  <c r="T35" i="14"/>
  <c r="J35" i="14"/>
  <c r="L35" i="14" s="1"/>
  <c r="H35" i="14"/>
  <c r="I35" i="14" s="1"/>
  <c r="C35" i="14"/>
  <c r="D35" i="14" s="1"/>
  <c r="AS34" i="14"/>
  <c r="AN34" i="14"/>
  <c r="M34" i="14"/>
  <c r="AS33" i="14"/>
  <c r="M33" i="14"/>
  <c r="AS32" i="14"/>
  <c r="M32" i="14"/>
  <c r="AS30" i="14"/>
  <c r="AN30" i="14"/>
  <c r="AI30" i="14"/>
  <c r="Y30" i="14"/>
  <c r="T30" i="14"/>
  <c r="M30" i="14"/>
  <c r="AS29" i="14"/>
  <c r="AN29" i="14"/>
  <c r="AI29" i="14"/>
  <c r="Y29" i="14"/>
  <c r="T29" i="14"/>
  <c r="L29" i="14"/>
  <c r="I29" i="14"/>
  <c r="D29" i="14"/>
  <c r="M29" i="14" s="1"/>
  <c r="AS28" i="14"/>
  <c r="AN28" i="14"/>
  <c r="T28" i="14"/>
  <c r="L28" i="14"/>
  <c r="M28" i="14" s="1"/>
  <c r="AI27" i="14"/>
  <c r="Y27" i="14"/>
  <c r="T27" i="14"/>
  <c r="M27" i="14"/>
  <c r="AI26" i="14"/>
  <c r="Y26" i="14"/>
  <c r="T26" i="14"/>
  <c r="I26" i="14"/>
  <c r="D26" i="14"/>
  <c r="AN24" i="14"/>
  <c r="AI24" i="14"/>
  <c r="Y24" i="14"/>
  <c r="T24" i="14"/>
  <c r="L24" i="14"/>
  <c r="I24" i="14"/>
  <c r="D24" i="14"/>
  <c r="AN23" i="14"/>
  <c r="AI23" i="14"/>
  <c r="Y23" i="14"/>
  <c r="T23" i="14"/>
  <c r="L23" i="14"/>
  <c r="I23" i="14"/>
  <c r="D23" i="14"/>
  <c r="AN21" i="14"/>
  <c r="AI21" i="14"/>
  <c r="Y21" i="14"/>
  <c r="T21" i="14"/>
  <c r="M21" i="14"/>
  <c r="AN20" i="14"/>
  <c r="AI20" i="14"/>
  <c r="Y20" i="14"/>
  <c r="T20" i="14"/>
  <c r="L20" i="14"/>
  <c r="I20" i="14"/>
  <c r="D20" i="14"/>
  <c r="AN19" i="14"/>
  <c r="AI19" i="14"/>
  <c r="Y19" i="14"/>
  <c r="T19" i="14"/>
  <c r="L19" i="14"/>
  <c r="I19" i="14"/>
  <c r="D19" i="14"/>
  <c r="AN18" i="14"/>
  <c r="AI18" i="14"/>
  <c r="Y18" i="14"/>
  <c r="T18" i="14"/>
  <c r="M18" i="14"/>
  <c r="AN17" i="14"/>
  <c r="L17" i="14"/>
  <c r="M17" i="14" s="1"/>
  <c r="AN16" i="14"/>
  <c r="M16" i="14"/>
  <c r="AI15" i="14"/>
  <c r="Y15" i="14"/>
  <c r="T15" i="14"/>
  <c r="I15" i="14"/>
  <c r="AN13" i="14"/>
  <c r="L13" i="14"/>
  <c r="M13" i="14" s="1"/>
  <c r="AN12" i="14"/>
  <c r="AI12" i="14"/>
  <c r="Y12" i="14"/>
  <c r="T12" i="14"/>
  <c r="L12" i="14"/>
  <c r="M12" i="14" s="1"/>
  <c r="AI11" i="14"/>
  <c r="Y11" i="14"/>
  <c r="T11" i="14"/>
  <c r="I11" i="14"/>
  <c r="D11" i="14"/>
  <c r="AU27" i="8"/>
  <c r="AT27" i="8"/>
  <c r="AS27" i="8"/>
  <c r="AR27" i="8"/>
  <c r="AQ27" i="8"/>
  <c r="AP27" i="8"/>
  <c r="AN27" i="8"/>
  <c r="AM27" i="8"/>
  <c r="AL27" i="8"/>
  <c r="AK27" i="8"/>
  <c r="AJ27" i="8"/>
  <c r="AI27" i="8"/>
  <c r="AG27" i="8"/>
  <c r="AF27" i="8"/>
  <c r="AE27" i="8"/>
  <c r="AD27" i="8"/>
  <c r="AC27" i="8"/>
  <c r="AB27" i="8"/>
  <c r="AA27" i="8"/>
  <c r="Y27" i="8"/>
  <c r="X27" i="8"/>
  <c r="W27" i="8"/>
  <c r="V27" i="8"/>
  <c r="U27" i="8"/>
  <c r="T27" i="8"/>
  <c r="R27" i="8"/>
  <c r="Q27" i="8"/>
  <c r="P27" i="8"/>
  <c r="O27" i="8"/>
  <c r="N27" i="8"/>
  <c r="M27" i="8"/>
  <c r="L27" i="8"/>
  <c r="H27" i="8"/>
  <c r="G27" i="8"/>
  <c r="F27" i="8"/>
  <c r="E27" i="8"/>
  <c r="D27" i="8"/>
  <c r="C27" i="8"/>
  <c r="AV26" i="8"/>
  <c r="AO26" i="8"/>
  <c r="AH26" i="8"/>
  <c r="Z26" i="8"/>
  <c r="S26" i="8"/>
  <c r="AV25" i="8"/>
  <c r="AO25" i="8"/>
  <c r="AH25" i="8"/>
  <c r="Z25" i="8"/>
  <c r="S25" i="8"/>
  <c r="AV24" i="8"/>
  <c r="AO24" i="8"/>
  <c r="AH24" i="8"/>
  <c r="Z24" i="8"/>
  <c r="S24" i="8"/>
  <c r="AV23" i="8"/>
  <c r="AO23" i="8"/>
  <c r="AH23" i="8"/>
  <c r="Z23" i="8"/>
  <c r="S23" i="8"/>
  <c r="AV22" i="8"/>
  <c r="AO22" i="8"/>
  <c r="AH22" i="8"/>
  <c r="Z22" i="8"/>
  <c r="S22" i="8"/>
  <c r="AV21" i="8"/>
  <c r="AO21" i="8"/>
  <c r="AH21" i="8"/>
  <c r="Z21" i="8"/>
  <c r="S21" i="8"/>
  <c r="AV20" i="8"/>
  <c r="AO20" i="8"/>
  <c r="AH20" i="8"/>
  <c r="Z20" i="8"/>
  <c r="S20" i="8"/>
  <c r="AV19" i="8"/>
  <c r="AO19" i="8"/>
  <c r="AH19" i="8"/>
  <c r="Z19" i="8"/>
  <c r="S19" i="8"/>
  <c r="AV18" i="8"/>
  <c r="AO18" i="8"/>
  <c r="AH18" i="8"/>
  <c r="Z18" i="8"/>
  <c r="S18" i="8"/>
  <c r="AV16" i="8"/>
  <c r="AO16" i="8"/>
  <c r="AH16" i="8"/>
  <c r="Z16" i="8"/>
  <c r="S16" i="8"/>
  <c r="I14" i="8"/>
  <c r="J14" i="8" s="1"/>
  <c r="I13" i="8"/>
  <c r="J13" i="8" s="1"/>
  <c r="I12" i="8"/>
  <c r="J12" i="8" s="1"/>
  <c r="I11" i="8"/>
  <c r="J11" i="8" s="1"/>
  <c r="I10" i="8"/>
  <c r="Z35" i="13"/>
  <c r="AF27" i="13"/>
  <c r="AF28" i="13"/>
  <c r="AF29" i="13"/>
  <c r="AF30" i="13"/>
  <c r="AF26" i="13"/>
  <c r="AF24" i="13"/>
  <c r="AF23" i="13"/>
  <c r="AF19" i="13"/>
  <c r="AF20" i="13"/>
  <c r="AF21" i="13"/>
  <c r="AF18" i="13"/>
  <c r="AF15" i="13"/>
  <c r="AF12" i="13"/>
  <c r="AF11" i="13"/>
  <c r="Z30" i="13"/>
  <c r="Z29" i="13"/>
  <c r="Z27" i="13"/>
  <c r="Z26" i="13"/>
  <c r="Z24" i="13"/>
  <c r="Z19" i="13"/>
  <c r="Z20" i="13"/>
  <c r="Z21" i="13"/>
  <c r="Z18" i="13"/>
  <c r="Z15" i="13"/>
  <c r="Z12" i="13"/>
  <c r="Z11" i="13"/>
  <c r="U11" i="13"/>
  <c r="U15" i="13"/>
  <c r="U19" i="13"/>
  <c r="U20" i="13"/>
  <c r="U21" i="13"/>
  <c r="U24" i="13"/>
  <c r="U18" i="13"/>
  <c r="U27" i="13"/>
  <c r="U28" i="13"/>
  <c r="U29" i="13"/>
  <c r="U30" i="13"/>
  <c r="U26" i="13"/>
  <c r="U23" i="13"/>
  <c r="U35" i="13"/>
  <c r="AT35" i="13"/>
  <c r="AP35" i="13"/>
  <c r="AJ35" i="13"/>
  <c r="AK35" i="13" s="1"/>
  <c r="AF35" i="13"/>
  <c r="K35" i="13"/>
  <c r="M35" i="13" s="1"/>
  <c r="I35" i="13"/>
  <c r="J35" i="13" s="1"/>
  <c r="G35" i="13"/>
  <c r="C35" i="13"/>
  <c r="D35" i="13" s="1"/>
  <c r="AT34" i="13"/>
  <c r="AP34" i="13"/>
  <c r="N34" i="13"/>
  <c r="AT33" i="13"/>
  <c r="AP33" i="13"/>
  <c r="N33" i="13"/>
  <c r="AT32" i="13"/>
  <c r="AP32" i="13"/>
  <c r="N32" i="13"/>
  <c r="AT30" i="13"/>
  <c r="AP30" i="13"/>
  <c r="AK30" i="13"/>
  <c r="N30" i="13"/>
  <c r="AT29" i="13"/>
  <c r="AP29" i="13"/>
  <c r="AK29" i="13"/>
  <c r="M29" i="13"/>
  <c r="J29" i="13"/>
  <c r="G29" i="13"/>
  <c r="D29" i="13"/>
  <c r="AT28" i="13"/>
  <c r="AP28" i="13"/>
  <c r="M28" i="13"/>
  <c r="N28" i="13" s="1"/>
  <c r="AK27" i="13"/>
  <c r="N27" i="13"/>
  <c r="AK26" i="13"/>
  <c r="J26" i="13"/>
  <c r="G26" i="13"/>
  <c r="D26" i="13"/>
  <c r="N26" i="13" s="1"/>
  <c r="AT24" i="13"/>
  <c r="AP24" i="13"/>
  <c r="AK24" i="13"/>
  <c r="M24" i="13"/>
  <c r="J24" i="13"/>
  <c r="G24" i="13"/>
  <c r="D24" i="13"/>
  <c r="AT23" i="13"/>
  <c r="AP23" i="13"/>
  <c r="AK23" i="13"/>
  <c r="Z23" i="13"/>
  <c r="M23" i="13"/>
  <c r="J23" i="13"/>
  <c r="G23" i="13"/>
  <c r="D23" i="13"/>
  <c r="AT21" i="13"/>
  <c r="AP21" i="13"/>
  <c r="AK21" i="13"/>
  <c r="N21" i="13"/>
  <c r="AT20" i="13"/>
  <c r="AP20" i="13"/>
  <c r="AK20" i="13"/>
  <c r="M20" i="13"/>
  <c r="J20" i="13"/>
  <c r="G20" i="13"/>
  <c r="D20" i="13"/>
  <c r="AT19" i="13"/>
  <c r="AP19" i="13"/>
  <c r="AK19" i="13"/>
  <c r="M19" i="13"/>
  <c r="J19" i="13"/>
  <c r="G19" i="13"/>
  <c r="D19" i="13"/>
  <c r="AT18" i="13"/>
  <c r="AP18" i="13"/>
  <c r="AK18" i="13"/>
  <c r="N18" i="13"/>
  <c r="AT17" i="13"/>
  <c r="AP17" i="13"/>
  <c r="M17" i="13"/>
  <c r="N17" i="13" s="1"/>
  <c r="AT16" i="13"/>
  <c r="AP16" i="13"/>
  <c r="N16" i="13"/>
  <c r="AK15" i="13"/>
  <c r="J15" i="13"/>
  <c r="G15" i="13"/>
  <c r="AT13" i="13"/>
  <c r="AP13" i="13"/>
  <c r="AU13" i="13" s="1"/>
  <c r="M13" i="13"/>
  <c r="N13" i="13" s="1"/>
  <c r="AT12" i="13"/>
  <c r="AP12" i="13"/>
  <c r="AK12" i="13"/>
  <c r="U12" i="13"/>
  <c r="M12" i="13"/>
  <c r="N12" i="13" s="1"/>
  <c r="AK11" i="13"/>
  <c r="J11" i="13"/>
  <c r="G11" i="13"/>
  <c r="D11" i="13"/>
  <c r="T11" i="12"/>
  <c r="T12" i="12"/>
  <c r="T15" i="12"/>
  <c r="T18" i="12"/>
  <c r="T19" i="12"/>
  <c r="T20" i="12"/>
  <c r="T21" i="12"/>
  <c r="T23" i="12"/>
  <c r="T24" i="12"/>
  <c r="T26" i="12"/>
  <c r="T27" i="12"/>
  <c r="T29" i="12"/>
  <c r="T30" i="12"/>
  <c r="T35" i="12"/>
  <c r="Z11" i="12"/>
  <c r="Z12" i="12"/>
  <c r="Z15" i="12"/>
  <c r="Z18" i="12"/>
  <c r="Z19" i="12"/>
  <c r="Z20" i="12"/>
  <c r="Z21" i="12"/>
  <c r="Z23" i="12"/>
  <c r="Z24" i="12"/>
  <c r="Z26" i="12"/>
  <c r="Z27" i="12"/>
  <c r="Z29" i="12"/>
  <c r="Z30" i="12"/>
  <c r="AE11" i="12"/>
  <c r="AE12" i="12"/>
  <c r="AE15" i="12"/>
  <c r="AE18" i="12"/>
  <c r="AE19" i="12"/>
  <c r="AE20" i="12"/>
  <c r="AE21" i="12"/>
  <c r="AE23" i="12"/>
  <c r="AE24" i="12"/>
  <c r="AE26" i="12"/>
  <c r="AE27" i="12"/>
  <c r="AE29" i="12"/>
  <c r="AE30" i="12"/>
  <c r="AE35" i="12"/>
  <c r="AT17" i="14" l="1"/>
  <c r="BA27" i="15"/>
  <c r="AU17" i="13"/>
  <c r="N19" i="13"/>
  <c r="AU33" i="13"/>
  <c r="AU19" i="13"/>
  <c r="AU26" i="13"/>
  <c r="AU12" i="13"/>
  <c r="AU32" i="13"/>
  <c r="AU29" i="13"/>
  <c r="AH27" i="8"/>
  <c r="AW18" i="8"/>
  <c r="AW19" i="8"/>
  <c r="AW22" i="8"/>
  <c r="AW23" i="8"/>
  <c r="AW26" i="8"/>
  <c r="AT18" i="14"/>
  <c r="AT27" i="15"/>
  <c r="BB18" i="15"/>
  <c r="BB20" i="15"/>
  <c r="BB26" i="15"/>
  <c r="BB22" i="15"/>
  <c r="AL27" i="15"/>
  <c r="AC27" i="15"/>
  <c r="BB16" i="15"/>
  <c r="J27" i="15"/>
  <c r="K27" i="15" s="1"/>
  <c r="AO27" i="8"/>
  <c r="N11" i="13"/>
  <c r="N20" i="13"/>
  <c r="N29" i="13"/>
  <c r="AU34" i="13"/>
  <c r="AU24" i="13"/>
  <c r="I27" i="8"/>
  <c r="J27" i="8" s="1"/>
  <c r="S27" i="8"/>
  <c r="AV27" i="8"/>
  <c r="AW20" i="8"/>
  <c r="AW21" i="8"/>
  <c r="AW24" i="8"/>
  <c r="AW25" i="8"/>
  <c r="M11" i="14"/>
  <c r="M19" i="14"/>
  <c r="AT28" i="14"/>
  <c r="AU27" i="13"/>
  <c r="N23" i="13"/>
  <c r="N24" i="13"/>
  <c r="AU28" i="13"/>
  <c r="N15" i="13"/>
  <c r="AU16" i="13"/>
  <c r="AU21" i="13"/>
  <c r="J10" i="8"/>
  <c r="Z27" i="8"/>
  <c r="AT16" i="14"/>
  <c r="AT33" i="14"/>
  <c r="AT13" i="14"/>
  <c r="AT20" i="14"/>
  <c r="AT29" i="14"/>
  <c r="AT34" i="14"/>
  <c r="AT11" i="14"/>
  <c r="AT19" i="14"/>
  <c r="M20" i="14"/>
  <c r="AT26" i="14"/>
  <c r="AT32" i="14"/>
  <c r="AT15" i="14"/>
  <c r="AT23" i="14"/>
  <c r="M24" i="14"/>
  <c r="M26" i="14"/>
  <c r="AT35" i="14"/>
  <c r="M15" i="14"/>
  <c r="AT21" i="14"/>
  <c r="M23" i="14"/>
  <c r="AT24" i="14"/>
  <c r="AT27" i="14"/>
  <c r="AT30" i="14"/>
  <c r="M35" i="14"/>
  <c r="AW16" i="8"/>
  <c r="AU20" i="13"/>
  <c r="AU15" i="13"/>
  <c r="AU11" i="13"/>
  <c r="AU18" i="13"/>
  <c r="AU23" i="13"/>
  <c r="AU30" i="13"/>
  <c r="AU35" i="13"/>
  <c r="N35" i="13"/>
  <c r="J29" i="12"/>
  <c r="J26" i="12"/>
  <c r="J24" i="12"/>
  <c r="J23" i="12"/>
  <c r="J20" i="12"/>
  <c r="J19" i="12"/>
  <c r="J15" i="12"/>
  <c r="J11" i="12"/>
  <c r="G35" i="12"/>
  <c r="G29" i="12"/>
  <c r="G26" i="12"/>
  <c r="G24" i="12"/>
  <c r="G23" i="12"/>
  <c r="G20" i="12"/>
  <c r="G19" i="12"/>
  <c r="G15" i="12"/>
  <c r="G11" i="12"/>
  <c r="AS33" i="12"/>
  <c r="AS32" i="12"/>
  <c r="AO33" i="12"/>
  <c r="N33" i="12"/>
  <c r="AS34" i="12"/>
  <c r="AO32" i="12"/>
  <c r="AO30" i="12"/>
  <c r="AO29" i="12"/>
  <c r="AO28" i="12"/>
  <c r="AO24" i="12"/>
  <c r="AO23" i="12"/>
  <c r="AO21" i="12"/>
  <c r="AO20" i="12"/>
  <c r="AO19" i="12"/>
  <c r="AO18" i="12"/>
  <c r="AO17" i="12"/>
  <c r="AO16" i="12"/>
  <c r="AO13" i="12"/>
  <c r="AO12" i="12"/>
  <c r="AS35" i="12"/>
  <c r="AO35" i="12"/>
  <c r="AI35" i="12"/>
  <c r="AJ35" i="12" s="1"/>
  <c r="Y35" i="12"/>
  <c r="Z35" i="12" s="1"/>
  <c r="K35" i="12"/>
  <c r="M35" i="12" s="1"/>
  <c r="I35" i="12"/>
  <c r="J35" i="12" s="1"/>
  <c r="C35" i="12"/>
  <c r="D35" i="12" s="1"/>
  <c r="AO34" i="12"/>
  <c r="N34" i="12"/>
  <c r="N32" i="12"/>
  <c r="AS30" i="12"/>
  <c r="AJ30" i="12"/>
  <c r="N30" i="12"/>
  <c r="AS29" i="12"/>
  <c r="AJ29" i="12"/>
  <c r="M29" i="12"/>
  <c r="D29" i="12"/>
  <c r="AS28" i="12"/>
  <c r="M28" i="12"/>
  <c r="N28" i="12" s="1"/>
  <c r="AJ27" i="12"/>
  <c r="N27" i="12"/>
  <c r="AJ26" i="12"/>
  <c r="D26" i="12"/>
  <c r="AS24" i="12"/>
  <c r="AJ24" i="12"/>
  <c r="M24" i="12"/>
  <c r="D24" i="12"/>
  <c r="AS23" i="12"/>
  <c r="AJ23" i="12"/>
  <c r="M23" i="12"/>
  <c r="D23" i="12"/>
  <c r="AS21" i="12"/>
  <c r="AJ21" i="12"/>
  <c r="N21" i="12"/>
  <c r="AS20" i="12"/>
  <c r="AJ20" i="12"/>
  <c r="M20" i="12"/>
  <c r="D20" i="12"/>
  <c r="AS19" i="12"/>
  <c r="AJ19" i="12"/>
  <c r="M19" i="12"/>
  <c r="D19" i="12"/>
  <c r="AS18" i="12"/>
  <c r="AJ18" i="12"/>
  <c r="N18" i="12"/>
  <c r="AS17" i="12"/>
  <c r="M17" i="12"/>
  <c r="N17" i="12" s="1"/>
  <c r="AS16" i="12"/>
  <c r="N16" i="12"/>
  <c r="AJ15" i="12"/>
  <c r="AS13" i="12"/>
  <c r="M13" i="12"/>
  <c r="N13" i="12" s="1"/>
  <c r="AS12" i="12"/>
  <c r="AJ12" i="12"/>
  <c r="M12" i="12"/>
  <c r="N12" i="12" s="1"/>
  <c r="AJ11" i="12"/>
  <c r="D11" i="12"/>
  <c r="AW27" i="8" l="1"/>
  <c r="BB27" i="15"/>
  <c r="AT34" i="12"/>
  <c r="AT33" i="12"/>
  <c r="AT29" i="12"/>
  <c r="AT13" i="12"/>
  <c r="AT30" i="12"/>
  <c r="N15" i="12"/>
  <c r="AT24" i="12"/>
  <c r="N20" i="12"/>
  <c r="N35" i="12"/>
  <c r="AT23" i="12"/>
  <c r="AT17" i="12"/>
  <c r="N19" i="12"/>
  <c r="AT19" i="12"/>
  <c r="AT27" i="12"/>
  <c r="AT32" i="12"/>
  <c r="AT21" i="12"/>
  <c r="AT12" i="12"/>
  <c r="AT15" i="12"/>
  <c r="AT16" i="12"/>
  <c r="AT20" i="12"/>
  <c r="AT26" i="12"/>
  <c r="N11" i="12"/>
  <c r="N23" i="12"/>
  <c r="N24" i="12"/>
  <c r="N26" i="12"/>
  <c r="AT28" i="12"/>
  <c r="N29" i="12"/>
  <c r="AT35" i="12"/>
  <c r="AT18" i="12"/>
  <c r="D11" i="11"/>
  <c r="D23" i="11"/>
  <c r="H23" i="11"/>
  <c r="M23" i="11"/>
  <c r="N23" i="11"/>
  <c r="V23" i="11"/>
  <c r="AA23" i="11"/>
  <c r="AF23" i="11"/>
  <c r="AK23" i="11"/>
  <c r="AO23" i="11"/>
  <c r="AS23" i="11"/>
  <c r="AK27" i="11"/>
  <c r="AF27" i="11"/>
  <c r="AA27" i="11"/>
  <c r="V27" i="11"/>
  <c r="N27" i="11"/>
  <c r="AK26" i="11"/>
  <c r="AF26" i="11"/>
  <c r="AA26" i="11"/>
  <c r="V26" i="11"/>
  <c r="J26" i="11"/>
  <c r="H26" i="11"/>
  <c r="D26" i="11"/>
  <c r="AK15" i="11"/>
  <c r="AF15" i="11"/>
  <c r="AA15" i="11"/>
  <c r="V15" i="11"/>
  <c r="H15" i="11"/>
  <c r="N15" i="11" s="1"/>
  <c r="AO33" i="11"/>
  <c r="AO30" i="11"/>
  <c r="AO29" i="11"/>
  <c r="AO28" i="11"/>
  <c r="AO24" i="11"/>
  <c r="AA30" i="11"/>
  <c r="AA29" i="11"/>
  <c r="AA24" i="11"/>
  <c r="AA21" i="11"/>
  <c r="AO21" i="11"/>
  <c r="AO20" i="11"/>
  <c r="AO19" i="11"/>
  <c r="AO18" i="11"/>
  <c r="AO17" i="11"/>
  <c r="AO16" i="11"/>
  <c r="AO13" i="11"/>
  <c r="AO12" i="11"/>
  <c r="AA20" i="11"/>
  <c r="AA19" i="11"/>
  <c r="AA18" i="11"/>
  <c r="AA12" i="11"/>
  <c r="AA11" i="11"/>
  <c r="V12" i="11"/>
  <c r="AF12" i="11"/>
  <c r="AK12" i="11"/>
  <c r="AT26" i="11" l="1"/>
  <c r="AT15" i="11"/>
  <c r="N26" i="11"/>
  <c r="AT23" i="11"/>
  <c r="AT27" i="11"/>
  <c r="AS34" i="11"/>
  <c r="AS17" i="11" l="1"/>
  <c r="AS16" i="11"/>
  <c r="AS13" i="11"/>
  <c r="AS12" i="11"/>
  <c r="AT12" i="11" s="1"/>
  <c r="M29" i="11"/>
  <c r="H19" i="11"/>
  <c r="H20" i="11"/>
  <c r="H24" i="11"/>
  <c r="AL34" i="11"/>
  <c r="AO34" i="11" s="1"/>
  <c r="AJ34" i="11"/>
  <c r="AK34" i="11" s="1"/>
  <c r="AF34" i="11"/>
  <c r="Z34" i="11"/>
  <c r="AA34" i="11" s="1"/>
  <c r="V34" i="11"/>
  <c r="K34" i="11"/>
  <c r="M34" i="11" s="1"/>
  <c r="I34" i="11"/>
  <c r="J34" i="11" s="1"/>
  <c r="G34" i="11"/>
  <c r="H34" i="11" s="1"/>
  <c r="C34" i="11"/>
  <c r="D34" i="11" s="1"/>
  <c r="AT33" i="11"/>
  <c r="N33" i="11"/>
  <c r="AT32" i="11"/>
  <c r="N32" i="11"/>
  <c r="AS30" i="11"/>
  <c r="AK30" i="11"/>
  <c r="AF30" i="11"/>
  <c r="V30" i="11"/>
  <c r="N30" i="11"/>
  <c r="AS29" i="11"/>
  <c r="AK29" i="11"/>
  <c r="AF29" i="11"/>
  <c r="V29" i="11"/>
  <c r="J29" i="11"/>
  <c r="H29" i="11"/>
  <c r="D29" i="11"/>
  <c r="AS28" i="11"/>
  <c r="M28" i="11"/>
  <c r="N28" i="11" s="1"/>
  <c r="AS24" i="11"/>
  <c r="AK24" i="11"/>
  <c r="AF24" i="11"/>
  <c r="V24" i="11"/>
  <c r="M24" i="11"/>
  <c r="D24" i="11"/>
  <c r="AS21" i="11"/>
  <c r="AK21" i="11"/>
  <c r="AF21" i="11"/>
  <c r="V21" i="11"/>
  <c r="N21" i="11"/>
  <c r="AS20" i="11"/>
  <c r="AK20" i="11"/>
  <c r="AF20" i="11"/>
  <c r="V20" i="11"/>
  <c r="M20" i="11"/>
  <c r="D20" i="11"/>
  <c r="AS19" i="11"/>
  <c r="AK19" i="11"/>
  <c r="AF19" i="11"/>
  <c r="V19" i="11"/>
  <c r="M19" i="11"/>
  <c r="J19" i="11"/>
  <c r="D19" i="11"/>
  <c r="AS18" i="11"/>
  <c r="AK18" i="11"/>
  <c r="AF18" i="11"/>
  <c r="V18" i="11"/>
  <c r="N18" i="11"/>
  <c r="M17" i="11"/>
  <c r="N17" i="11" s="1"/>
  <c r="N16" i="11"/>
  <c r="M13" i="11"/>
  <c r="N13" i="11" s="1"/>
  <c r="M12" i="11"/>
  <c r="N12" i="11" s="1"/>
  <c r="AK11" i="11"/>
  <c r="AF11" i="11"/>
  <c r="V11" i="11"/>
  <c r="J11" i="11"/>
  <c r="H11" i="11"/>
  <c r="AT34" i="11" l="1"/>
  <c r="AT28" i="11"/>
  <c r="AT30" i="11"/>
  <c r="AT16" i="11"/>
  <c r="AT18" i="11"/>
  <c r="N19" i="11"/>
  <c r="AT21" i="11"/>
  <c r="AT24" i="11"/>
  <c r="N34" i="11"/>
  <c r="N11" i="11"/>
  <c r="AT11" i="11"/>
  <c r="AT13" i="11"/>
  <c r="AT17" i="11"/>
  <c r="AT19" i="11"/>
  <c r="AT20" i="11"/>
  <c r="N29" i="11"/>
  <c r="AT29" i="11"/>
  <c r="N20" i="11"/>
  <c r="N24" i="11"/>
  <c r="S19" i="10"/>
  <c r="L28" i="10"/>
  <c r="M28" i="10"/>
  <c r="N28" i="10"/>
  <c r="O28" i="10"/>
  <c r="P28" i="10"/>
  <c r="Q28" i="10"/>
  <c r="R28" i="10"/>
  <c r="T28" i="10"/>
  <c r="U28" i="10"/>
  <c r="V28" i="10"/>
  <c r="W28" i="10"/>
  <c r="X28" i="10"/>
  <c r="Y28" i="10"/>
  <c r="AA28" i="10"/>
  <c r="AB28" i="10"/>
  <c r="AC28" i="10"/>
  <c r="AD28" i="10"/>
  <c r="AE28" i="10"/>
  <c r="AF28" i="10"/>
  <c r="AG28" i="10"/>
  <c r="AI28" i="10"/>
  <c r="AJ28" i="10"/>
  <c r="AK28" i="10"/>
  <c r="AL28" i="10"/>
  <c r="AM28" i="10"/>
  <c r="AN28" i="10"/>
  <c r="AP28" i="10"/>
  <c r="AQ28" i="10"/>
  <c r="AR28" i="10"/>
  <c r="AS28" i="10"/>
  <c r="AT28" i="10"/>
  <c r="AU28" i="10"/>
  <c r="Z25" i="10"/>
  <c r="Z23" i="10"/>
  <c r="S23" i="10"/>
  <c r="S24" i="10"/>
  <c r="S25" i="10"/>
  <c r="S26" i="10"/>
  <c r="S27" i="10"/>
  <c r="S22" i="10"/>
  <c r="S21" i="10"/>
  <c r="S20" i="10"/>
  <c r="Z20" i="10"/>
  <c r="AH20" i="10"/>
  <c r="AO20" i="10"/>
  <c r="AV20" i="10"/>
  <c r="Z21" i="10"/>
  <c r="AH21" i="10"/>
  <c r="AO21" i="10"/>
  <c r="AV21" i="10"/>
  <c r="Z22" i="10"/>
  <c r="AH22" i="10"/>
  <c r="AO22" i="10"/>
  <c r="AV22" i="10"/>
  <c r="AH23" i="10"/>
  <c r="AO23" i="10"/>
  <c r="AV23" i="10"/>
  <c r="Z24" i="10"/>
  <c r="AH24" i="10"/>
  <c r="AO24" i="10"/>
  <c r="AV24" i="10"/>
  <c r="AH25" i="10"/>
  <c r="AO25" i="10"/>
  <c r="AV25" i="10"/>
  <c r="Z26" i="10"/>
  <c r="AH26" i="10"/>
  <c r="AO26" i="10"/>
  <c r="AV26" i="10"/>
  <c r="Z27" i="10"/>
  <c r="AH27" i="10"/>
  <c r="AO27" i="10"/>
  <c r="AV27" i="10"/>
  <c r="AV17" i="10"/>
  <c r="AO17" i="10"/>
  <c r="AH17" i="10"/>
  <c r="Z17" i="10"/>
  <c r="S17" i="10"/>
  <c r="AV19" i="10"/>
  <c r="AO19" i="10"/>
  <c r="AH19" i="10"/>
  <c r="Z19" i="10"/>
  <c r="E28" i="10"/>
  <c r="F28" i="10"/>
  <c r="G28" i="10"/>
  <c r="H28" i="10"/>
  <c r="D28" i="10"/>
  <c r="C28" i="10"/>
  <c r="I12" i="10"/>
  <c r="J12" i="10" s="1"/>
  <c r="I13" i="10"/>
  <c r="J13" i="10" s="1"/>
  <c r="I14" i="10"/>
  <c r="J14" i="10" s="1"/>
  <c r="I15" i="10"/>
  <c r="J15" i="10" s="1"/>
  <c r="I11" i="10"/>
  <c r="J11" i="10" s="1"/>
  <c r="AQ31" i="9"/>
  <c r="AQ29" i="9"/>
  <c r="AR29" i="9" s="1"/>
  <c r="AI31" i="9"/>
  <c r="AM30" i="9"/>
  <c r="AM27" i="9"/>
  <c r="AM26" i="9"/>
  <c r="AM25" i="9"/>
  <c r="AM23" i="9"/>
  <c r="AM22" i="9"/>
  <c r="AM21" i="9"/>
  <c r="AM20" i="9"/>
  <c r="AM19" i="9"/>
  <c r="AM18" i="9"/>
  <c r="AM17" i="9"/>
  <c r="AR17" i="9" s="1"/>
  <c r="AM16" i="9"/>
  <c r="AM14" i="9"/>
  <c r="AM13" i="9"/>
  <c r="AI27" i="9"/>
  <c r="AI26" i="9"/>
  <c r="AI24" i="9"/>
  <c r="AI23" i="9"/>
  <c r="AI22" i="9"/>
  <c r="AI21" i="9"/>
  <c r="AI20" i="9"/>
  <c r="AI19" i="9"/>
  <c r="AI18" i="9"/>
  <c r="AI15" i="9"/>
  <c r="AI12" i="9"/>
  <c r="AA15" i="9"/>
  <c r="AA18" i="9"/>
  <c r="AA20" i="9"/>
  <c r="AA21" i="9"/>
  <c r="AA22" i="9"/>
  <c r="AA23" i="9"/>
  <c r="AA24" i="9"/>
  <c r="AA26" i="9"/>
  <c r="AA27" i="9"/>
  <c r="F31" i="9"/>
  <c r="K26" i="9"/>
  <c r="F26" i="9"/>
  <c r="F24" i="9"/>
  <c r="F23" i="9"/>
  <c r="F22" i="9"/>
  <c r="F20" i="9"/>
  <c r="F19" i="9"/>
  <c r="F15" i="9"/>
  <c r="F12" i="9"/>
  <c r="J31" i="9"/>
  <c r="AJ31" i="9"/>
  <c r="AM31" i="9" s="1"/>
  <c r="AF31" i="9"/>
  <c r="X31" i="9"/>
  <c r="AA31" i="9" s="1"/>
  <c r="T31" i="9"/>
  <c r="I31" i="9"/>
  <c r="G31" i="9"/>
  <c r="H31" i="9" s="1"/>
  <c r="C31" i="9"/>
  <c r="AR30" i="9"/>
  <c r="L30" i="9"/>
  <c r="L29" i="9"/>
  <c r="AQ27" i="9"/>
  <c r="AF27" i="9"/>
  <c r="T27" i="9"/>
  <c r="L27" i="9"/>
  <c r="AQ26" i="9"/>
  <c r="AF26" i="9"/>
  <c r="T26" i="9"/>
  <c r="H26" i="9"/>
  <c r="D26" i="9"/>
  <c r="AQ25" i="9"/>
  <c r="K25" i="9"/>
  <c r="L25" i="9" s="1"/>
  <c r="AF24" i="9"/>
  <c r="T24" i="9"/>
  <c r="H24" i="9"/>
  <c r="D24" i="9"/>
  <c r="AQ23" i="9"/>
  <c r="AF23" i="9"/>
  <c r="T23" i="9"/>
  <c r="K23" i="9"/>
  <c r="D23" i="9"/>
  <c r="AQ22" i="9"/>
  <c r="AF22" i="9"/>
  <c r="T22" i="9"/>
  <c r="K22" i="9"/>
  <c r="D22" i="9"/>
  <c r="AQ21" i="9"/>
  <c r="AF21" i="9"/>
  <c r="T21" i="9"/>
  <c r="L21" i="9"/>
  <c r="AQ20" i="9"/>
  <c r="AF20" i="9"/>
  <c r="T20" i="9"/>
  <c r="K20" i="9"/>
  <c r="D20" i="9"/>
  <c r="AQ19" i="9"/>
  <c r="AF19" i="9"/>
  <c r="AA19" i="9"/>
  <c r="T19" i="9"/>
  <c r="K19" i="9"/>
  <c r="H19" i="9"/>
  <c r="D19" i="9"/>
  <c r="AQ18" i="9"/>
  <c r="AF18" i="9"/>
  <c r="T18" i="9"/>
  <c r="L18" i="9"/>
  <c r="AQ17" i="9"/>
  <c r="K17" i="9"/>
  <c r="L17" i="9" s="1"/>
  <c r="AQ16" i="9"/>
  <c r="L16" i="9"/>
  <c r="AF15" i="9"/>
  <c r="T15" i="9"/>
  <c r="L15" i="9"/>
  <c r="AQ14" i="9"/>
  <c r="K14" i="9"/>
  <c r="L14" i="9" s="1"/>
  <c r="AQ13" i="9"/>
  <c r="K13" i="9"/>
  <c r="L13" i="9" s="1"/>
  <c r="AF12" i="9"/>
  <c r="AA12" i="9"/>
  <c r="T12" i="9"/>
  <c r="H12" i="9"/>
  <c r="D12" i="9"/>
  <c r="AO28" i="10" l="1"/>
  <c r="AH28" i="10"/>
  <c r="Z28" i="10"/>
  <c r="AR22" i="9"/>
  <c r="L24" i="9"/>
  <c r="K31" i="9"/>
  <c r="AR13" i="9"/>
  <c r="S28" i="10"/>
  <c r="AW28" i="10" s="1"/>
  <c r="AV28" i="10"/>
  <c r="AR26" i="9"/>
  <c r="L23" i="9"/>
  <c r="L26" i="9"/>
  <c r="AW27" i="10"/>
  <c r="AW26" i="10"/>
  <c r="AW25" i="10"/>
  <c r="AW24" i="10"/>
  <c r="AW23" i="10"/>
  <c r="AW22" i="10"/>
  <c r="AW21" i="10"/>
  <c r="AW20" i="10"/>
  <c r="AW19" i="10"/>
  <c r="AW17" i="10"/>
  <c r="I28" i="10"/>
  <c r="J28" i="10" s="1"/>
  <c r="AR20" i="9"/>
  <c r="AR24" i="9"/>
  <c r="L22" i="9"/>
  <c r="AR14" i="9"/>
  <c r="AR16" i="9"/>
  <c r="L12" i="9"/>
  <c r="AR12" i="9"/>
  <c r="AR15" i="9"/>
  <c r="AR18" i="9"/>
  <c r="L19" i="9"/>
  <c r="AR19" i="9"/>
  <c r="L20" i="9"/>
  <c r="AR21" i="9"/>
  <c r="AR23" i="9"/>
  <c r="AR25" i="9"/>
  <c r="AR27" i="9"/>
  <c r="D31" i="9"/>
  <c r="L31" i="9" s="1"/>
  <c r="AR31" i="9"/>
  <c r="AK11" i="7"/>
  <c r="AP29" i="7"/>
  <c r="AT29" i="7" s="1"/>
  <c r="AP26" i="7"/>
  <c r="AP25" i="7"/>
  <c r="AP24" i="7"/>
  <c r="AP22" i="7"/>
  <c r="AP21" i="7"/>
  <c r="AP20" i="7"/>
  <c r="AP19" i="7"/>
  <c r="AP18" i="7"/>
  <c r="AP17" i="7"/>
  <c r="AP16" i="7"/>
  <c r="AP15" i="7"/>
  <c r="AP13" i="7"/>
  <c r="AP12" i="7"/>
  <c r="AL30" i="7"/>
  <c r="AP30" i="7" s="1"/>
  <c r="AT28" i="7"/>
  <c r="AS30" i="7"/>
  <c r="AF30" i="7"/>
  <c r="U30" i="7"/>
  <c r="L12" i="7"/>
  <c r="J30" i="7"/>
  <c r="L30" i="7" s="1"/>
  <c r="AJ30" i="7"/>
  <c r="AK30" i="7" s="1"/>
  <c r="Y30" i="7"/>
  <c r="AA30" i="7" s="1"/>
  <c r="H30" i="7"/>
  <c r="I30" i="7" s="1"/>
  <c r="F30" i="7"/>
  <c r="G30" i="7" s="1"/>
  <c r="C30" i="7"/>
  <c r="D30" i="7" s="1"/>
  <c r="M29" i="7"/>
  <c r="M28" i="7"/>
  <c r="AS26" i="7"/>
  <c r="AK26" i="7"/>
  <c r="AF26" i="7"/>
  <c r="AA26" i="7"/>
  <c r="U26" i="7"/>
  <c r="AT26" i="7" s="1"/>
  <c r="M26" i="7"/>
  <c r="AS25" i="7"/>
  <c r="AK25" i="7"/>
  <c r="AF25" i="7"/>
  <c r="AA25" i="7"/>
  <c r="U25" i="7"/>
  <c r="I25" i="7"/>
  <c r="G25" i="7"/>
  <c r="D25" i="7"/>
  <c r="AS24" i="7"/>
  <c r="L24" i="7"/>
  <c r="M24" i="7" s="1"/>
  <c r="AK23" i="7"/>
  <c r="AF23" i="7"/>
  <c r="AA23" i="7"/>
  <c r="U23" i="7"/>
  <c r="I23" i="7"/>
  <c r="G23" i="7"/>
  <c r="D23" i="7"/>
  <c r="AS22" i="7"/>
  <c r="AK22" i="7"/>
  <c r="AF22" i="7"/>
  <c r="AA22" i="7"/>
  <c r="U22" i="7"/>
  <c r="L22" i="7"/>
  <c r="G22" i="7"/>
  <c r="D22" i="7"/>
  <c r="AS21" i="7"/>
  <c r="AK21" i="7"/>
  <c r="AF21" i="7"/>
  <c r="AA21" i="7"/>
  <c r="U21" i="7"/>
  <c r="L21" i="7"/>
  <c r="G21" i="7"/>
  <c r="D21" i="7"/>
  <c r="AS20" i="7"/>
  <c r="AK20" i="7"/>
  <c r="AF20" i="7"/>
  <c r="AA20" i="7"/>
  <c r="U20" i="7"/>
  <c r="M20" i="7"/>
  <c r="AS19" i="7"/>
  <c r="AK19" i="7"/>
  <c r="AF19" i="7"/>
  <c r="AA19" i="7"/>
  <c r="U19" i="7"/>
  <c r="L19" i="7"/>
  <c r="G19" i="7"/>
  <c r="D19" i="7"/>
  <c r="AS18" i="7"/>
  <c r="AK18" i="7"/>
  <c r="AF18" i="7"/>
  <c r="AA18" i="7"/>
  <c r="U18" i="7"/>
  <c r="L18" i="7"/>
  <c r="I18" i="7"/>
  <c r="G18" i="7"/>
  <c r="D18" i="7"/>
  <c r="AS17" i="7"/>
  <c r="AK17" i="7"/>
  <c r="AF17" i="7"/>
  <c r="AA17" i="7"/>
  <c r="U17" i="7"/>
  <c r="M17" i="7"/>
  <c r="AS16" i="7"/>
  <c r="AT16" i="7" s="1"/>
  <c r="L16" i="7"/>
  <c r="M16" i="7" s="1"/>
  <c r="AS15" i="7"/>
  <c r="M15" i="7"/>
  <c r="AK14" i="7"/>
  <c r="AF14" i="7"/>
  <c r="AA14" i="7"/>
  <c r="U14" i="7"/>
  <c r="G14" i="7"/>
  <c r="M14" i="7" s="1"/>
  <c r="AS13" i="7"/>
  <c r="L13" i="7"/>
  <c r="M13" i="7" s="1"/>
  <c r="AS12" i="7"/>
  <c r="M12" i="7"/>
  <c r="AF11" i="7"/>
  <c r="AA11" i="7"/>
  <c r="U11" i="7"/>
  <c r="I11" i="7"/>
  <c r="G11" i="7"/>
  <c r="D11" i="7"/>
  <c r="AT21" i="7" l="1"/>
  <c r="AT23" i="7"/>
  <c r="AT25" i="7"/>
  <c r="AT24" i="7"/>
  <c r="AT30" i="7"/>
  <c r="AT14" i="7"/>
  <c r="AT19" i="7"/>
  <c r="M19" i="7"/>
  <c r="M25" i="7"/>
  <c r="M11" i="7"/>
  <c r="AT13" i="7"/>
  <c r="AT11" i="7"/>
  <c r="AT12" i="7"/>
  <c r="AT15" i="7"/>
  <c r="AT17" i="7"/>
  <c r="M18" i="7"/>
  <c r="AT18" i="7"/>
  <c r="AT20" i="7"/>
  <c r="M21" i="7"/>
  <c r="M22" i="7"/>
  <c r="AT22" i="7"/>
  <c r="M23" i="7"/>
  <c r="M30" i="7"/>
  <c r="D11" i="5"/>
  <c r="M17" i="5"/>
  <c r="C30" i="5"/>
  <c r="E30" i="5"/>
  <c r="F30" i="5"/>
  <c r="H30" i="5"/>
  <c r="J30" i="5"/>
  <c r="K30" i="5"/>
  <c r="I25" i="5"/>
  <c r="M20" i="5"/>
  <c r="L12" i="5"/>
  <c r="M12" i="5" s="1"/>
  <c r="L13" i="5"/>
  <c r="M13" i="5" s="1"/>
  <c r="G14" i="5"/>
  <c r="M15" i="5"/>
  <c r="L16" i="5"/>
  <c r="M16" i="5" s="1"/>
  <c r="D18" i="5"/>
  <c r="G18" i="5"/>
  <c r="I18" i="5"/>
  <c r="L18" i="5"/>
  <c r="D19" i="5"/>
  <c r="G19" i="5"/>
  <c r="L19" i="5"/>
  <c r="D21" i="5"/>
  <c r="G21" i="5"/>
  <c r="L21" i="5"/>
  <c r="D22" i="5"/>
  <c r="G22" i="5"/>
  <c r="L22" i="5"/>
  <c r="D23" i="5"/>
  <c r="G23" i="5"/>
  <c r="I23" i="5"/>
  <c r="L24" i="5"/>
  <c r="M24" i="5" s="1"/>
  <c r="D25" i="5"/>
  <c r="G25" i="5"/>
  <c r="M26" i="5"/>
  <c r="M27" i="5"/>
  <c r="M28" i="5"/>
  <c r="M29" i="5"/>
  <c r="I11" i="5"/>
  <c r="G11" i="5"/>
  <c r="M30" i="5" l="1"/>
  <c r="M14" i="5"/>
  <c r="M25" i="5"/>
  <c r="M23" i="5"/>
  <c r="M22" i="5"/>
  <c r="M21" i="5"/>
  <c r="M19" i="5"/>
  <c r="M18" i="5"/>
  <c r="M11" i="5"/>
  <c r="AR27" i="5"/>
  <c r="AR26" i="5"/>
  <c r="AR25" i="5"/>
  <c r="AR24" i="5"/>
  <c r="AR22" i="5"/>
  <c r="AR21" i="5"/>
  <c r="AR20" i="5"/>
  <c r="AR19" i="5"/>
  <c r="AR18" i="5"/>
  <c r="AR17" i="5"/>
  <c r="AR16" i="5"/>
  <c r="AR15" i="5"/>
  <c r="AR13" i="5"/>
  <c r="AR12" i="5"/>
  <c r="Y30" i="5"/>
  <c r="AA26" i="5"/>
  <c r="AA25" i="5"/>
  <c r="AA23" i="5"/>
  <c r="AA22" i="5"/>
  <c r="AA20" i="5"/>
  <c r="AA19" i="5"/>
  <c r="AA18" i="5"/>
  <c r="AA17" i="5"/>
  <c r="AA14" i="5"/>
  <c r="AA11" i="5"/>
  <c r="E10" i="6"/>
  <c r="H10" i="6"/>
  <c r="J10" i="6"/>
  <c r="M11" i="6"/>
  <c r="N11" i="6"/>
  <c r="M12" i="6"/>
  <c r="N12" i="6"/>
  <c r="H13" i="6"/>
  <c r="J13" i="6"/>
  <c r="M15" i="6"/>
  <c r="N15" i="6"/>
  <c r="N16" i="6"/>
  <c r="E17" i="6"/>
  <c r="H17" i="6"/>
  <c r="J17" i="6"/>
  <c r="M17" i="6"/>
  <c r="E18" i="6"/>
  <c r="H18" i="6"/>
  <c r="J18" i="6"/>
  <c r="M18" i="6"/>
  <c r="N19" i="6"/>
  <c r="E21" i="6"/>
  <c r="H21" i="6"/>
  <c r="J21" i="6"/>
  <c r="M21" i="6"/>
  <c r="H22" i="6"/>
  <c r="M22" i="6"/>
  <c r="E23" i="6"/>
  <c r="H23" i="6"/>
  <c r="J23" i="6"/>
  <c r="M24" i="6"/>
  <c r="N24" i="6"/>
  <c r="E26" i="6"/>
  <c r="H26" i="6"/>
  <c r="J26" i="6"/>
  <c r="M26" i="6"/>
  <c r="N27" i="6"/>
  <c r="D31" i="6"/>
  <c r="N22" i="6" l="1"/>
  <c r="N23" i="6"/>
  <c r="N17" i="6"/>
  <c r="N13" i="6"/>
  <c r="N26" i="6"/>
  <c r="N18" i="6"/>
  <c r="N21" i="6"/>
  <c r="N10" i="6"/>
  <c r="AK26" i="5"/>
  <c r="AK25" i="5"/>
  <c r="AK23" i="5"/>
  <c r="AK22" i="5"/>
  <c r="AK21" i="5"/>
  <c r="AK20" i="5"/>
  <c r="AK19" i="5"/>
  <c r="AK18" i="5"/>
  <c r="AK17" i="5"/>
  <c r="AK14" i="5"/>
  <c r="AK11" i="5"/>
  <c r="AJ30" i="5"/>
  <c r="AO29" i="5"/>
  <c r="AS29" i="5" s="1"/>
  <c r="AO27" i="5"/>
  <c r="AO26" i="5"/>
  <c r="AF26" i="5"/>
  <c r="U26" i="5"/>
  <c r="AO25" i="5"/>
  <c r="AF25" i="5"/>
  <c r="U25" i="5"/>
  <c r="AO24" i="5"/>
  <c r="AF23" i="5"/>
  <c r="U23" i="5"/>
  <c r="AO22" i="5"/>
  <c r="AF22" i="5"/>
  <c r="U22" i="5"/>
  <c r="AO21" i="5"/>
  <c r="AF21" i="5"/>
  <c r="AA21" i="5"/>
  <c r="U21" i="5"/>
  <c r="AO20" i="5"/>
  <c r="AF20" i="5"/>
  <c r="U20" i="5"/>
  <c r="AO19" i="5"/>
  <c r="AF19" i="5"/>
  <c r="U19" i="5"/>
  <c r="AO18" i="5"/>
  <c r="AF18" i="5"/>
  <c r="U18" i="5"/>
  <c r="AO17" i="5"/>
  <c r="AF17" i="5"/>
  <c r="U17" i="5"/>
  <c r="AO16" i="5"/>
  <c r="AO15" i="5"/>
  <c r="AS15" i="5" s="1"/>
  <c r="AF14" i="5"/>
  <c r="U14" i="5"/>
  <c r="AO13" i="5"/>
  <c r="AS13" i="5" s="1"/>
  <c r="AO12" i="5"/>
  <c r="AS12" i="5" s="1"/>
  <c r="AF11" i="5"/>
  <c r="U11" i="5"/>
  <c r="AS14" i="5" l="1"/>
  <c r="AS22" i="5"/>
  <c r="AS18" i="5"/>
  <c r="AS20" i="5"/>
  <c r="AS26" i="5"/>
  <c r="AS27" i="5"/>
  <c r="AS24" i="5"/>
  <c r="AS16" i="5"/>
  <c r="AS17" i="5"/>
  <c r="AS19" i="5"/>
  <c r="AS21" i="5"/>
  <c r="AS23" i="5"/>
  <c r="AS11" i="5"/>
  <c r="C32" i="4"/>
  <c r="M28" i="4"/>
  <c r="L27" i="4"/>
  <c r="I27" i="4"/>
  <c r="G27" i="4"/>
  <c r="D27" i="4"/>
  <c r="M25" i="4"/>
  <c r="L25" i="4"/>
  <c r="I24" i="4"/>
  <c r="G24" i="4"/>
  <c r="D24" i="4"/>
  <c r="L23" i="4"/>
  <c r="G23" i="4"/>
  <c r="L22" i="4"/>
  <c r="I22" i="4"/>
  <c r="G22" i="4"/>
  <c r="D22" i="4"/>
  <c r="M20" i="4"/>
  <c r="L19" i="4"/>
  <c r="I19" i="4"/>
  <c r="G19" i="4"/>
  <c r="D19" i="4"/>
  <c r="L18" i="4"/>
  <c r="I18" i="4"/>
  <c r="G18" i="4"/>
  <c r="D18" i="4"/>
  <c r="M17" i="4"/>
  <c r="M16" i="4"/>
  <c r="L16" i="4"/>
  <c r="I14" i="4"/>
  <c r="G14" i="4"/>
  <c r="M13" i="4"/>
  <c r="L13" i="4"/>
  <c r="M12" i="4"/>
  <c r="L12" i="4"/>
  <c r="I11" i="4"/>
  <c r="G11" i="4"/>
  <c r="D11" i="4"/>
  <c r="M14" i="4" l="1"/>
  <c r="M22" i="4"/>
  <c r="M23" i="4"/>
  <c r="M11" i="4"/>
  <c r="M18" i="4"/>
  <c r="M19" i="4"/>
  <c r="M24" i="4"/>
  <c r="M27" i="4"/>
  <c r="W22" i="3"/>
  <c r="W21" i="3"/>
  <c r="W20" i="3"/>
  <c r="W13" i="3"/>
  <c r="W10" i="3"/>
  <c r="W18" i="3"/>
  <c r="W19" i="3"/>
  <c r="W17" i="3"/>
  <c r="W16" i="3"/>
  <c r="W25" i="3"/>
  <c r="W24" i="3"/>
  <c r="N25" i="3"/>
  <c r="N24" i="3"/>
  <c r="I25" i="3"/>
  <c r="I24" i="3"/>
  <c r="N22" i="3"/>
  <c r="N21" i="3"/>
  <c r="N20" i="3"/>
  <c r="N18" i="3"/>
  <c r="N19" i="3"/>
  <c r="N17" i="3"/>
  <c r="N16" i="3"/>
  <c r="I22" i="3"/>
  <c r="I21" i="3"/>
  <c r="I20" i="3"/>
  <c r="I18" i="3"/>
  <c r="I19" i="3"/>
  <c r="I17" i="3"/>
  <c r="I16" i="3"/>
  <c r="N13" i="3"/>
  <c r="I13" i="3"/>
  <c r="N10" i="3"/>
  <c r="I10" i="3"/>
  <c r="S10" i="3"/>
  <c r="AA11" i="3"/>
  <c r="AD11" i="3"/>
  <c r="AA12" i="3"/>
  <c r="AD12" i="3"/>
  <c r="S13" i="3"/>
  <c r="AA14" i="3"/>
  <c r="AD14" i="3"/>
  <c r="AA15" i="3"/>
  <c r="AD15" i="3"/>
  <c r="S16" i="3"/>
  <c r="AA16" i="3"/>
  <c r="AD16" i="3"/>
  <c r="S17" i="3"/>
  <c r="AA17" i="3"/>
  <c r="AD17" i="3"/>
  <c r="S18" i="3"/>
  <c r="AA18" i="3"/>
  <c r="AD18" i="3"/>
  <c r="S19" i="3"/>
  <c r="AA19" i="3"/>
  <c r="AD19" i="3"/>
  <c r="S20" i="3"/>
  <c r="AA20" i="3"/>
  <c r="AD20" i="3"/>
  <c r="S21" i="3"/>
  <c r="AA21" i="3"/>
  <c r="AD21" i="3"/>
  <c r="S22" i="3"/>
  <c r="AA23" i="3"/>
  <c r="AD23" i="3"/>
  <c r="S24" i="3"/>
  <c r="AA24" i="3"/>
  <c r="AD24" i="3"/>
  <c r="S25" i="3"/>
  <c r="AA25" i="3"/>
  <c r="AD25" i="3"/>
  <c r="AA26" i="3"/>
  <c r="AD26" i="3"/>
  <c r="AA28" i="3"/>
  <c r="AE28" i="3" s="1"/>
  <c r="AE15" i="3" l="1"/>
  <c r="AE14" i="3"/>
  <c r="AE17" i="3"/>
  <c r="AE23" i="3"/>
  <c r="AE11" i="3"/>
  <c r="AE25" i="3"/>
  <c r="AE21" i="3"/>
  <c r="AE13" i="3"/>
  <c r="AE26" i="3"/>
  <c r="AE19" i="3"/>
  <c r="AE22" i="3"/>
  <c r="AE18" i="3"/>
  <c r="AE10" i="3"/>
  <c r="AE24" i="3"/>
  <c r="AE20" i="3"/>
  <c r="AE16" i="3"/>
  <c r="AE12" i="3"/>
  <c r="AA69" i="2"/>
  <c r="AE69" i="2" s="1"/>
  <c r="AE29" i="3" l="1"/>
  <c r="AE70" i="2"/>
  <c r="AD67" i="2" l="1"/>
  <c r="AA67" i="2"/>
  <c r="AD66" i="2"/>
  <c r="AA66" i="2"/>
  <c r="W66" i="2"/>
  <c r="R66" i="2"/>
  <c r="M66" i="2"/>
  <c r="G66" i="2"/>
  <c r="AD65" i="2"/>
  <c r="AA65" i="2"/>
  <c r="W65" i="2"/>
  <c r="R65" i="2"/>
  <c r="M65" i="2"/>
  <c r="G65" i="2"/>
  <c r="AD63" i="2"/>
  <c r="AA63" i="2"/>
  <c r="W62" i="2"/>
  <c r="R62" i="2"/>
  <c r="M62" i="2"/>
  <c r="G62" i="2"/>
  <c r="AD61" i="2"/>
  <c r="AA61" i="2"/>
  <c r="W61" i="2"/>
  <c r="R61" i="2"/>
  <c r="M61" i="2"/>
  <c r="G61" i="2"/>
  <c r="AD60" i="2"/>
  <c r="AA60" i="2"/>
  <c r="W60" i="2"/>
  <c r="R60" i="2"/>
  <c r="M60" i="2"/>
  <c r="G60" i="2"/>
  <c r="AD58" i="2"/>
  <c r="AA58" i="2"/>
  <c r="W58" i="2"/>
  <c r="R58" i="2"/>
  <c r="M58" i="2"/>
  <c r="G58" i="2"/>
  <c r="AD57" i="2"/>
  <c r="AA57" i="2"/>
  <c r="W57" i="2"/>
  <c r="R57" i="2"/>
  <c r="M57" i="2"/>
  <c r="G57" i="2"/>
  <c r="AD56" i="2"/>
  <c r="AA56" i="2"/>
  <c r="W56" i="2"/>
  <c r="R56" i="2"/>
  <c r="M56" i="2"/>
  <c r="G56" i="2"/>
  <c r="AD55" i="2"/>
  <c r="AA55" i="2"/>
  <c r="W55" i="2"/>
  <c r="R55" i="2"/>
  <c r="M55" i="2"/>
  <c r="G55" i="2"/>
  <c r="AD54" i="2"/>
  <c r="AA54" i="2"/>
  <c r="AD53" i="2"/>
  <c r="AA53" i="2"/>
  <c r="W52" i="2"/>
  <c r="R52" i="2"/>
  <c r="M52" i="2"/>
  <c r="G52" i="2"/>
  <c r="AA51" i="2"/>
  <c r="AD51" i="2"/>
  <c r="AD50" i="2"/>
  <c r="AA50" i="2"/>
  <c r="AE50" i="2" s="1"/>
  <c r="W49" i="2"/>
  <c r="R49" i="2"/>
  <c r="M49" i="2"/>
  <c r="G49" i="2"/>
  <c r="AE49" i="2" l="1"/>
  <c r="AE67" i="2"/>
  <c r="AE51" i="2"/>
  <c r="AE52" i="2"/>
  <c r="AE63" i="2"/>
  <c r="AE66" i="2"/>
  <c r="AE65" i="2"/>
  <c r="AE62" i="2"/>
  <c r="AE61" i="2"/>
  <c r="AE60" i="2"/>
  <c r="AE58" i="2"/>
  <c r="AE57" i="2"/>
  <c r="AE56" i="2"/>
  <c r="AE55" i="2"/>
  <c r="AE54" i="2"/>
  <c r="AE53" i="2"/>
  <c r="AS25" i="5"/>
  <c r="AS30" i="5" s="1"/>
  <c r="AT11" i="12"/>
  <c r="AT12" i="14"/>
</calcChain>
</file>

<file path=xl/sharedStrings.xml><?xml version="1.0" encoding="utf-8"?>
<sst xmlns="http://schemas.openxmlformats.org/spreadsheetml/2006/main" count="1075" uniqueCount="149">
  <si>
    <t>INSTITUCION EDUCATIVA "ANDRES BELLO"</t>
  </si>
  <si>
    <t xml:space="preserve">San Alberto  </t>
  </si>
  <si>
    <t>PLAN GENERAL  DE  ESTUDIOS</t>
  </si>
  <si>
    <t>ENERO  10 DE 2 0 1 2</t>
  </si>
  <si>
    <t>AREA o ASIGNATURAS</t>
  </si>
  <si>
    <t>INTENSIDAD HORARIA SEMANAL</t>
  </si>
  <si>
    <t>GRADOS</t>
  </si>
  <si>
    <t>TOTAL</t>
  </si>
  <si>
    <t>Sexto</t>
  </si>
  <si>
    <t>Total horas por Grado</t>
  </si>
  <si>
    <t>Sçeptimo</t>
  </si>
  <si>
    <t>Octavo</t>
  </si>
  <si>
    <t>Noveno</t>
  </si>
  <si>
    <t>Décimo</t>
  </si>
  <si>
    <t>Undécimo</t>
  </si>
  <si>
    <t>Ciencias Naturales</t>
  </si>
  <si>
    <t>Naturales</t>
  </si>
  <si>
    <t>Química</t>
  </si>
  <si>
    <t>Física</t>
  </si>
  <si>
    <t>Ciencias Sociales</t>
  </si>
  <si>
    <t>C. Económicas</t>
  </si>
  <si>
    <t>Filosofía</t>
  </si>
  <si>
    <t>Educ. Artística</t>
  </si>
  <si>
    <t>Educ. Ética</t>
  </si>
  <si>
    <t>Educ. Física</t>
  </si>
  <si>
    <t>Educ. Religiosa</t>
  </si>
  <si>
    <t>Humanidades</t>
  </si>
  <si>
    <t>Lengua Castellana</t>
  </si>
  <si>
    <t>Inglés</t>
  </si>
  <si>
    <t>Matemáticas</t>
  </si>
  <si>
    <t>Trigo. Cálculo</t>
  </si>
  <si>
    <t>Tecn. E Informática</t>
  </si>
  <si>
    <t>Tecnología</t>
  </si>
  <si>
    <t>Emprendimiento</t>
  </si>
  <si>
    <t>Informática</t>
  </si>
  <si>
    <t>Articulacon</t>
  </si>
  <si>
    <t>Uniminuto: Producion Palama</t>
  </si>
  <si>
    <t>Unab:Biocombustible</t>
  </si>
  <si>
    <t>Hardware</t>
  </si>
  <si>
    <t>Total Horas por Grado</t>
  </si>
  <si>
    <t>Coordinador</t>
  </si>
  <si>
    <t>Elaboro. CARMEN CRISTIN URIBE RINCON</t>
  </si>
  <si>
    <t>Tecnología e Informatica</t>
  </si>
  <si>
    <t>Articulación</t>
  </si>
  <si>
    <t>ENERO  08  DE  2 0 1 3</t>
  </si>
  <si>
    <t>WILLETGARDO  PEÑA  SANCHEZ</t>
  </si>
  <si>
    <t>RECTOR</t>
  </si>
  <si>
    <t>SENA: Programacion Audiovisuales</t>
  </si>
  <si>
    <t>Septimo</t>
  </si>
  <si>
    <r>
      <rPr>
        <b/>
        <sz val="10"/>
        <rFont val="Arial"/>
        <family val="2"/>
      </rPr>
      <t>Humanidades</t>
    </r>
    <r>
      <rPr>
        <sz val="10"/>
        <rFont val="Arial"/>
        <family val="2"/>
      </rPr>
      <t xml:space="preserve"> Lengua Castellana</t>
    </r>
  </si>
  <si>
    <t>ENERO  20  DE  2 0 1 4</t>
  </si>
  <si>
    <t>PLAN GENERAL  DE  ESTUDIOS - 3011  NOCHE</t>
  </si>
  <si>
    <t>CICLOS</t>
  </si>
  <si>
    <t>DOS</t>
  </si>
  <si>
    <t>TRES</t>
  </si>
  <si>
    <t>CUATRO</t>
  </si>
  <si>
    <t>CINCO</t>
  </si>
  <si>
    <t xml:space="preserve">Humanidades </t>
  </si>
  <si>
    <t xml:space="preserve"> Lengua Castellana</t>
  </si>
  <si>
    <t>ENERO  16  DE  2 0 1 4</t>
  </si>
  <si>
    <t>PLAN GENERAL  DE  ESTUDIOS - 3011  NOTURNA</t>
  </si>
  <si>
    <t>ENERO  16  DE  2 0 1 5</t>
  </si>
  <si>
    <t>INTENSIDA HORARIA SEMANAL</t>
  </si>
  <si>
    <t>C I C L O S</t>
  </si>
  <si>
    <t>Tecnol e Informatica</t>
  </si>
  <si>
    <t>SEXTO</t>
  </si>
  <si>
    <t>SEPTIMO</t>
  </si>
  <si>
    <t>OCTAVO</t>
  </si>
  <si>
    <t>NOVENO</t>
  </si>
  <si>
    <t>DECIMO</t>
  </si>
  <si>
    <t>ONCE</t>
  </si>
  <si>
    <t>ENERO  15  DE  2 0 1 6</t>
  </si>
  <si>
    <t>II</t>
  </si>
  <si>
    <t>III</t>
  </si>
  <si>
    <t>V</t>
  </si>
  <si>
    <t>IV</t>
  </si>
  <si>
    <t>VI</t>
  </si>
  <si>
    <t>Total horas por Ciclo</t>
  </si>
  <si>
    <t>Humanidades Lengua Castellana</t>
  </si>
  <si>
    <t>ENERO  13  DE  2 0 1 7</t>
  </si>
  <si>
    <t>PLAN GENERAL  DE  ESTUDIOS  PREESCOLAR Y BASICA PRIMARIA</t>
  </si>
  <si>
    <t>N I V E L</t>
  </si>
  <si>
    <t>Dimenciones</t>
  </si>
  <si>
    <t>Cognitiva</t>
  </si>
  <si>
    <t>Comunicativa</t>
  </si>
  <si>
    <t>Corporal</t>
  </si>
  <si>
    <t>Estetica</t>
  </si>
  <si>
    <t>Etica y Valores Espiritual</t>
  </si>
  <si>
    <t>TRANSICION</t>
  </si>
  <si>
    <t>GRADOS Y GRUPOS BASICA PRIMARIA</t>
  </si>
  <si>
    <t>PRIMERO</t>
  </si>
  <si>
    <t>SEGUNDO</t>
  </si>
  <si>
    <t>TERCERO</t>
  </si>
  <si>
    <t>CUARTO</t>
  </si>
  <si>
    <t>QUINTO</t>
  </si>
  <si>
    <t>Sociales</t>
  </si>
  <si>
    <t>INST. HORARIA SEMANAL</t>
  </si>
  <si>
    <t>INT. HORARIA SEMANAL</t>
  </si>
  <si>
    <t>Total horas por Nivel</t>
  </si>
  <si>
    <t xml:space="preserve">PLAN GENERAL  DE  ESTUDIOS </t>
  </si>
  <si>
    <t>BASICA SECUNDARIA Y MEDIA TRADICIONAL Y 3011</t>
  </si>
  <si>
    <t>INSTITUCION   EDUCATIVA   TECNICA  "ANDRES   BELLO"</t>
  </si>
  <si>
    <t>ENERO  20  DE  2 0 2 0</t>
  </si>
  <si>
    <t>1 y 3</t>
  </si>
  <si>
    <t>Geometria</t>
  </si>
  <si>
    <t>Human. Lengua Castellana</t>
  </si>
  <si>
    <t>INTENSIDAD HORAS SEMANA</t>
  </si>
  <si>
    <t>PLAN GENERAL  DE  ESTUDIOS METODOLOGIA TRADICIONAL Y DECRETO 3011</t>
  </si>
  <si>
    <t>2 y 3</t>
  </si>
  <si>
    <t>ENERO  19  DE  2 0 2 1</t>
  </si>
  <si>
    <t>UNIPAZ: Agroindustria</t>
  </si>
  <si>
    <t>UNIMINUTO-IETAB: Producion Palma</t>
  </si>
  <si>
    <t>V - VI</t>
  </si>
  <si>
    <r>
      <t xml:space="preserve">    Copia Original </t>
    </r>
    <r>
      <rPr>
        <b/>
        <sz val="9"/>
        <color rgb="FF0070C0"/>
        <rFont val="Rockwell"/>
        <family val="1"/>
      </rPr>
      <t>FIRMADO</t>
    </r>
  </si>
  <si>
    <t>San Alberto  - Cesar</t>
  </si>
  <si>
    <t>ENERO  17  DE  2 0 2 2</t>
  </si>
  <si>
    <t>Idioma Extranjero Inglés</t>
  </si>
  <si>
    <t>ENERO  18  DE  2 0 2 2</t>
  </si>
  <si>
    <t>ENERO  20  DE  2 0 2 3</t>
  </si>
  <si>
    <t>IETAB: Producion Palma</t>
  </si>
  <si>
    <t xml:space="preserve">PLAN GENERAL  DE  ESTUDIOS METODOLOGIA  DECRETO 3011 Y TRADICIONAL </t>
  </si>
  <si>
    <t xml:space="preserve">PLAN GENERAL  DE  ESTUDIOS METODOLOGIA  TRADICIONAL Y DECRETO 3011 </t>
  </si>
  <si>
    <t>ENERO  15  DE  2 0 2 4</t>
  </si>
  <si>
    <t>ENERO  20  DE  2 0 2 5</t>
  </si>
  <si>
    <t>Educacion Artística</t>
  </si>
  <si>
    <t>Educacion Ética</t>
  </si>
  <si>
    <t>Educacion  Física</t>
  </si>
  <si>
    <t>Educacion Religiosa</t>
  </si>
  <si>
    <t>SENA. Agroindustria Alimentaria</t>
  </si>
  <si>
    <t>SENA: Programacion Contenidos Digitales</t>
  </si>
  <si>
    <t>Idioma Extranjero. Inglés</t>
  </si>
  <si>
    <t>Ciencias Naturales y Educacion Ambiental</t>
  </si>
  <si>
    <t>Ciencias Sociales, Historia Geografia Constitucion Politica</t>
  </si>
  <si>
    <t>Educación. Artística</t>
  </si>
  <si>
    <t>Educación Etica y en Valores</t>
  </si>
  <si>
    <t>Educación Física Recreacion y  Deporte</t>
  </si>
  <si>
    <t>ENERO  20    DE  2 0 2 5</t>
  </si>
  <si>
    <t>INSTITUCION EDUCATIVA ANDRES BELLO</t>
  </si>
  <si>
    <t>P R O P O S I T O S</t>
  </si>
  <si>
    <r>
      <rPr>
        <sz val="10"/>
        <rFont val="Elephant"/>
        <family val="1"/>
      </rPr>
      <t>UNO:</t>
    </r>
    <r>
      <rPr>
        <sz val="11"/>
        <rFont val="Elephant"/>
        <family val="1"/>
      </rPr>
      <t xml:space="preserve">                                          </t>
    </r>
    <r>
      <rPr>
        <sz val="11"/>
        <rFont val="Arial"/>
        <family val="2"/>
      </rPr>
      <t>Educacion  Fisica,    Religion,  Naturales,  Sociales, Artisitica</t>
    </r>
  </si>
  <si>
    <r>
      <rPr>
        <sz val="10"/>
        <rFont val="Elephant"/>
        <family val="1"/>
      </rPr>
      <t>DOS:</t>
    </r>
    <r>
      <rPr>
        <sz val="10"/>
        <rFont val="Arial"/>
        <family val="2"/>
      </rPr>
      <t xml:space="preserve"> </t>
    </r>
    <r>
      <rPr>
        <sz val="11"/>
        <rFont val="Arial"/>
        <family val="2"/>
      </rPr>
      <t xml:space="preserve">                                                Español, Ingles</t>
    </r>
  </si>
  <si>
    <r>
      <rPr>
        <b/>
        <sz val="10"/>
        <rFont val="Elephant"/>
        <family val="1"/>
      </rPr>
      <t>TRES</t>
    </r>
    <r>
      <rPr>
        <sz val="10"/>
        <rFont val="Elephant"/>
        <family val="1"/>
      </rPr>
      <t>:</t>
    </r>
    <r>
      <rPr>
        <sz val="11"/>
        <rFont val="Elephant"/>
        <family val="1"/>
      </rPr>
      <t xml:space="preserve">                         </t>
    </r>
    <r>
      <rPr>
        <sz val="11"/>
        <rFont val="Arial"/>
        <family val="2"/>
      </rPr>
      <t xml:space="preserve"> Matematicas</t>
    </r>
  </si>
  <si>
    <t xml:space="preserve">          Total Horas por Grado</t>
  </si>
  <si>
    <t>Catedra de La  Paz</t>
  </si>
  <si>
    <t>Educacion Ética y Catedra Emocional</t>
  </si>
  <si>
    <t>ENERO  19  DE  2 0 2 6</t>
  </si>
  <si>
    <t xml:space="preserve">          RECTOR</t>
  </si>
  <si>
    <t>CÁTEDRA DE LA PAZ</t>
  </si>
  <si>
    <t>ENERO  20    DE  2 0 2 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</si>
</sst>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49" x14ac:knownFonts="1">
    <font>
      <sz val="11"/>
      <color theme="1"/>
      <name val="Calibri"/>
      <family val="2"/>
      <scheme val="minor"/>
    </font>
    <font>
      <sz val="10"/>
      <name val="Arial"/>
      <family val="2"/>
    </font>
    <font>
      <sz val="8"/>
      <name val="Arial"/>
      <family val="2"/>
    </font>
    <font>
      <b/>
      <sz val="10"/>
      <name val="Arial"/>
      <family val="2"/>
    </font>
    <font>
      <b/>
      <sz val="10"/>
      <color indexed="12"/>
      <name val="Arial"/>
      <family val="2"/>
    </font>
    <font>
      <sz val="8"/>
      <color indexed="12"/>
      <name val="Arial"/>
      <family val="2"/>
    </font>
    <font>
      <b/>
      <sz val="10"/>
      <color indexed="12"/>
      <name val="Arial"/>
      <family val="2"/>
    </font>
    <font>
      <b/>
      <sz val="12"/>
      <name val="Arial"/>
      <family val="2"/>
    </font>
    <font>
      <b/>
      <sz val="11"/>
      <color indexed="16"/>
      <name val="Arial"/>
      <family val="2"/>
    </font>
    <font>
      <b/>
      <i/>
      <sz val="10"/>
      <name val="Arial"/>
      <family val="2"/>
    </font>
    <font>
      <sz val="10"/>
      <name val="Arial"/>
      <family val="2"/>
    </font>
    <font>
      <sz val="10"/>
      <color theme="3" tint="0.59999389629810485"/>
      <name val="Arial"/>
      <family val="2"/>
    </font>
    <font>
      <b/>
      <sz val="10"/>
      <color theme="3" tint="0.59999389629810485"/>
      <name val="Arial"/>
      <family val="2"/>
    </font>
    <font>
      <b/>
      <sz val="5"/>
      <color theme="1"/>
      <name val="Arial"/>
      <family val="2"/>
    </font>
    <font>
      <b/>
      <sz val="11"/>
      <color theme="1"/>
      <name val="Calibri"/>
      <family val="2"/>
      <scheme val="minor"/>
    </font>
    <font>
      <sz val="8"/>
      <name val="Arial"/>
      <family val="2"/>
    </font>
    <font>
      <sz val="6"/>
      <name val="Arial"/>
      <family val="2"/>
    </font>
    <font>
      <sz val="8"/>
      <color rgb="FF7030A0"/>
      <name val="Arial"/>
      <family val="2"/>
    </font>
    <font>
      <sz val="10"/>
      <color rgb="FF7030A0"/>
      <name val="Arial"/>
      <family val="2"/>
    </font>
    <font>
      <sz val="11"/>
      <color rgb="FF7030A0"/>
      <name val="Calibri"/>
      <family val="2"/>
      <scheme val="minor"/>
    </font>
    <font>
      <b/>
      <sz val="10"/>
      <color rgb="FF0070C0"/>
      <name val="Arial"/>
      <family val="2"/>
    </font>
    <font>
      <b/>
      <sz val="10"/>
      <color rgb="FF7030A0"/>
      <name val="Arial"/>
      <family val="2"/>
    </font>
    <font>
      <sz val="7"/>
      <name val="Arial"/>
      <family val="2"/>
    </font>
    <font>
      <b/>
      <sz val="8"/>
      <name val="Arial"/>
      <family val="2"/>
    </font>
    <font>
      <b/>
      <i/>
      <sz val="10"/>
      <color rgb="FF7030A0"/>
      <name val="Arial"/>
      <family val="2"/>
    </font>
    <font>
      <b/>
      <sz val="8"/>
      <color rgb="FF0070C0"/>
      <name val="Arial"/>
      <family val="2"/>
    </font>
    <font>
      <b/>
      <sz val="8"/>
      <color indexed="12"/>
      <name val="Arial"/>
      <family val="2"/>
    </font>
    <font>
      <sz val="5"/>
      <color theme="1"/>
      <name val="Arial"/>
      <family val="2"/>
    </font>
    <font>
      <sz val="11"/>
      <name val="Arial"/>
      <family val="2"/>
    </font>
    <font>
      <b/>
      <sz val="11"/>
      <name val="Arial"/>
      <family val="2"/>
    </font>
    <font>
      <b/>
      <sz val="6"/>
      <name val="Arial"/>
      <family val="2"/>
    </font>
    <font>
      <sz val="10"/>
      <color rgb="FF0070C0"/>
      <name val="Arial"/>
      <family val="2"/>
    </font>
    <font>
      <sz val="11"/>
      <color rgb="FF0070C0"/>
      <name val="Calibri"/>
      <family val="2"/>
      <scheme val="minor"/>
    </font>
    <font>
      <b/>
      <sz val="11"/>
      <color rgb="FF0070C0"/>
      <name val="Calibri"/>
      <family val="2"/>
      <scheme val="minor"/>
    </font>
    <font>
      <b/>
      <sz val="9"/>
      <name val="Arial"/>
      <family val="2"/>
    </font>
    <font>
      <b/>
      <sz val="14"/>
      <name val="Arial"/>
      <family val="2"/>
    </font>
    <font>
      <b/>
      <i/>
      <sz val="9"/>
      <name val="Arial"/>
      <family val="2"/>
    </font>
    <font>
      <b/>
      <sz val="9"/>
      <color rgb="FF0070C0"/>
      <name val="Arial"/>
      <family val="2"/>
    </font>
    <font>
      <b/>
      <sz val="9"/>
      <color rgb="FF0070C0"/>
      <name val="Script MT Bold"/>
      <family val="4"/>
    </font>
    <font>
      <b/>
      <sz val="9"/>
      <color rgb="FF0070C0"/>
      <name val="Rockwell"/>
      <family val="1"/>
    </font>
    <font>
      <b/>
      <i/>
      <sz val="8"/>
      <name val="Arial"/>
      <family val="2"/>
    </font>
    <font>
      <sz val="11"/>
      <name val="Arial"/>
      <family val="1"/>
    </font>
    <font>
      <sz val="11"/>
      <name val="Elephant"/>
      <family val="1"/>
    </font>
    <font>
      <sz val="10"/>
      <name val="Elephant"/>
      <family val="1"/>
    </font>
    <font>
      <b/>
      <sz val="10"/>
      <name val="Elephant"/>
      <family val="1"/>
    </font>
    <font>
      <b/>
      <i/>
      <sz val="8"/>
      <color rgb="FF7030A0"/>
      <name val="Arial"/>
      <family val="2"/>
    </font>
    <font>
      <b/>
      <i/>
      <sz val="7"/>
      <name val="Arial"/>
      <family val="2"/>
    </font>
    <font>
      <b/>
      <sz val="7"/>
      <name val="Arial"/>
      <family val="2"/>
    </font>
    <font>
      <sz val="7"/>
      <color theme="1"/>
      <name val="Calibri"/>
      <family val="2"/>
      <scheme val="minor"/>
    </font>
  </fonts>
  <fills count="8">
    <fill>
      <patternFill patternType="none"/>
    </fill>
    <fill>
      <patternFill patternType="gray125"/>
    </fill>
    <fill>
      <patternFill patternType="darkUp"/>
    </fill>
    <fill>
      <patternFill patternType="solid">
        <fgColor indexed="65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darkUp">
        <bgColor theme="4" tint="0.59999389629810485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</fills>
  <borders count="8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double">
        <color indexed="64"/>
      </right>
      <top/>
      <bottom style="thin">
        <color indexed="64"/>
      </bottom>
      <diagonal/>
    </border>
    <border>
      <left style="thin">
        <color indexed="64"/>
      </left>
      <right style="double">
        <color indexed="64"/>
      </right>
      <top/>
      <bottom style="medium">
        <color indexed="64"/>
      </bottom>
      <diagonal/>
    </border>
    <border>
      <left style="thin">
        <color indexed="64"/>
      </left>
      <right style="double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/>
      <diagonal/>
    </border>
    <border>
      <left/>
      <right style="double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double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double">
        <color indexed="64"/>
      </left>
      <right style="thin">
        <color indexed="64"/>
      </right>
      <top style="medium">
        <color indexed="64"/>
      </top>
      <bottom/>
      <diagonal/>
    </border>
    <border>
      <left style="double">
        <color indexed="64"/>
      </left>
      <right style="thin">
        <color indexed="64"/>
      </right>
      <top/>
      <bottom/>
      <diagonal/>
    </border>
    <border>
      <left style="double">
        <color indexed="64"/>
      </left>
      <right style="thin">
        <color indexed="64"/>
      </right>
      <top/>
      <bottom style="thin">
        <color indexed="64"/>
      </bottom>
      <diagonal/>
    </border>
    <border>
      <left style="double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double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double">
        <color indexed="64"/>
      </right>
      <top style="thin">
        <color indexed="64"/>
      </top>
      <bottom/>
      <diagonal/>
    </border>
    <border>
      <left/>
      <right style="double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</borders>
  <cellStyleXfs count="2">
    <xf numFmtId="0" fontId="0" fillId="0" borderId="0"/>
    <xf numFmtId="0" fontId="1" fillId="0" borderId="0"/>
  </cellStyleXfs>
  <cellXfs count="636">
    <xf numFmtId="0" fontId="0" fillId="0" borderId="0" xfId="0"/>
    <xf numFmtId="0" fontId="1" fillId="0" borderId="1" xfId="1" applyBorder="1" applyAlignment="1">
      <alignment horizontal="center" vertical="center"/>
    </xf>
    <xf numFmtId="0" fontId="1" fillId="0" borderId="1" xfId="1" applyBorder="1" applyAlignment="1">
      <alignment horizontal="right" vertical="center"/>
    </xf>
    <xf numFmtId="0" fontId="1" fillId="0" borderId="1" xfId="1" applyFill="1" applyBorder="1" applyAlignment="1">
      <alignment horizontal="right" vertical="center"/>
    </xf>
    <xf numFmtId="0" fontId="1" fillId="2" borderId="1" xfId="1" applyFill="1" applyBorder="1" applyAlignment="1">
      <alignment horizontal="center" vertical="center"/>
    </xf>
    <xf numFmtId="0" fontId="3" fillId="0" borderId="1" xfId="1" applyFont="1" applyBorder="1" applyAlignment="1">
      <alignment horizontal="center" vertical="center"/>
    </xf>
    <xf numFmtId="0" fontId="4" fillId="0" borderId="1" xfId="1" applyFont="1" applyBorder="1" applyAlignment="1">
      <alignment horizontal="center" vertical="center"/>
    </xf>
    <xf numFmtId="0" fontId="4" fillId="2" borderId="1" xfId="1" applyFont="1" applyFill="1" applyBorder="1" applyAlignment="1">
      <alignment horizontal="center" vertical="center"/>
    </xf>
    <xf numFmtId="0" fontId="6" fillId="0" borderId="1" xfId="1" applyFont="1" applyBorder="1" applyAlignment="1">
      <alignment horizontal="center" vertical="center"/>
    </xf>
    <xf numFmtId="0" fontId="6" fillId="2" borderId="1" xfId="1" applyFont="1" applyFill="1" applyBorder="1" applyAlignment="1">
      <alignment horizontal="center" vertical="center"/>
    </xf>
    <xf numFmtId="0" fontId="8" fillId="0" borderId="5" xfId="1" applyFont="1" applyBorder="1" applyAlignment="1">
      <alignment horizontal="center" vertical="center"/>
    </xf>
    <xf numFmtId="0" fontId="9" fillId="0" borderId="1" xfId="1" applyFont="1" applyBorder="1" applyAlignment="1">
      <alignment horizontal="left" vertical="center"/>
    </xf>
    <xf numFmtId="0" fontId="9" fillId="0" borderId="1" xfId="1" applyFont="1" applyBorder="1" applyAlignment="1">
      <alignment horizontal="center" vertical="center"/>
    </xf>
    <xf numFmtId="0" fontId="3" fillId="0" borderId="1" xfId="1" applyFont="1" applyBorder="1" applyAlignment="1">
      <alignment horizontal="left" vertical="center"/>
    </xf>
    <xf numFmtId="0" fontId="1" fillId="0" borderId="0" xfId="1" applyAlignment="1">
      <alignment horizontal="right"/>
    </xf>
    <xf numFmtId="0" fontId="2" fillId="0" borderId="6" xfId="1" applyFont="1" applyBorder="1" applyAlignment="1">
      <alignment horizontal="center" vertical="center" wrapText="1"/>
    </xf>
    <xf numFmtId="0" fontId="1" fillId="0" borderId="2" xfId="1" applyBorder="1" applyAlignment="1">
      <alignment horizontal="center" vertical="center"/>
    </xf>
    <xf numFmtId="0" fontId="4" fillId="0" borderId="2" xfId="1" applyFont="1" applyBorder="1" applyAlignment="1">
      <alignment horizontal="center" vertical="center"/>
    </xf>
    <xf numFmtId="0" fontId="6" fillId="0" borderId="2" xfId="1" applyFont="1" applyBorder="1" applyAlignment="1">
      <alignment horizontal="center" vertical="center"/>
    </xf>
    <xf numFmtId="0" fontId="1" fillId="2" borderId="2" xfId="1" applyFill="1" applyBorder="1" applyAlignment="1">
      <alignment horizontal="center" vertical="center"/>
    </xf>
    <xf numFmtId="0" fontId="3" fillId="0" borderId="2" xfId="1" applyFont="1" applyBorder="1" applyAlignment="1">
      <alignment horizontal="center" vertical="center"/>
    </xf>
    <xf numFmtId="0" fontId="3" fillId="0" borderId="1" xfId="1" applyFont="1" applyBorder="1" applyAlignment="1">
      <alignment horizontal="right" vertical="center"/>
    </xf>
    <xf numFmtId="0" fontId="10" fillId="0" borderId="1" xfId="1" applyFont="1" applyBorder="1" applyAlignment="1">
      <alignment horizontal="right" vertical="center"/>
    </xf>
    <xf numFmtId="0" fontId="1" fillId="3" borderId="1" xfId="1" applyFill="1" applyBorder="1" applyAlignment="1">
      <alignment horizontal="center" vertical="center"/>
    </xf>
    <xf numFmtId="0" fontId="11" fillId="2" borderId="1" xfId="1" applyFont="1" applyFill="1" applyBorder="1" applyAlignment="1">
      <alignment horizontal="center" vertical="center"/>
    </xf>
    <xf numFmtId="0" fontId="12" fillId="2" borderId="1" xfId="1" applyFont="1" applyFill="1" applyBorder="1" applyAlignment="1">
      <alignment horizontal="center" vertical="center"/>
    </xf>
    <xf numFmtId="0" fontId="1" fillId="0" borderId="2" xfId="1" applyBorder="1" applyAlignment="1">
      <alignment horizontal="center" vertical="center"/>
    </xf>
    <xf numFmtId="0" fontId="4" fillId="0" borderId="2" xfId="1" applyFont="1" applyBorder="1" applyAlignment="1">
      <alignment horizontal="center" vertical="center"/>
    </xf>
    <xf numFmtId="0" fontId="3" fillId="0" borderId="2" xfId="1" applyFont="1" applyBorder="1" applyAlignment="1">
      <alignment horizontal="center" vertical="center"/>
    </xf>
    <xf numFmtId="0" fontId="0" fillId="0" borderId="7" xfId="0" applyBorder="1"/>
    <xf numFmtId="0" fontId="1" fillId="0" borderId="1" xfId="1" applyBorder="1" applyAlignment="1">
      <alignment horizontal="right"/>
    </xf>
    <xf numFmtId="0" fontId="15" fillId="0" borderId="1" xfId="1" applyFont="1" applyBorder="1" applyAlignment="1">
      <alignment horizontal="right" vertical="center"/>
    </xf>
    <xf numFmtId="0" fontId="3" fillId="0" borderId="2" xfId="1" applyFont="1" applyBorder="1" applyAlignment="1">
      <alignment horizontal="center" vertical="center"/>
    </xf>
    <xf numFmtId="0" fontId="1" fillId="0" borderId="2" xfId="1" applyBorder="1" applyAlignment="1">
      <alignment horizontal="center" vertical="center"/>
    </xf>
    <xf numFmtId="0" fontId="4" fillId="0" borderId="2" xfId="1" applyFont="1" applyBorder="1" applyAlignment="1">
      <alignment horizontal="center" vertical="center"/>
    </xf>
    <xf numFmtId="0" fontId="1" fillId="2" borderId="2" xfId="1" applyFill="1" applyBorder="1" applyAlignment="1">
      <alignment horizontal="center" vertical="center"/>
    </xf>
    <xf numFmtId="0" fontId="3" fillId="0" borderId="5" xfId="1" applyFont="1" applyBorder="1" applyAlignment="1">
      <alignment horizontal="center" vertical="center"/>
    </xf>
    <xf numFmtId="0" fontId="3" fillId="0" borderId="2" xfId="1" applyFont="1" applyBorder="1" applyAlignment="1">
      <alignment horizontal="center" vertical="center"/>
    </xf>
    <xf numFmtId="0" fontId="1" fillId="0" borderId="2" xfId="1" applyBorder="1" applyAlignment="1">
      <alignment horizontal="center" vertical="center"/>
    </xf>
    <xf numFmtId="0" fontId="4" fillId="0" borderId="2" xfId="1" applyFont="1" applyBorder="1" applyAlignment="1">
      <alignment horizontal="center" vertical="center"/>
    </xf>
    <xf numFmtId="0" fontId="1" fillId="2" borderId="5" xfId="1" applyFill="1" applyBorder="1" applyAlignment="1">
      <alignment horizontal="center" vertical="center"/>
    </xf>
    <xf numFmtId="0" fontId="0" fillId="0" borderId="0" xfId="0" applyAlignment="1">
      <alignment horizontal="center"/>
    </xf>
    <xf numFmtId="0" fontId="7" fillId="0" borderId="0" xfId="1" applyFont="1" applyBorder="1" applyAlignment="1">
      <alignment horizontal="center" vertical="center"/>
    </xf>
    <xf numFmtId="0" fontId="6" fillId="2" borderId="2" xfId="1" applyFont="1" applyFill="1" applyBorder="1" applyAlignment="1">
      <alignment horizontal="center" vertical="center"/>
    </xf>
    <xf numFmtId="0" fontId="10" fillId="3" borderId="1" xfId="1" applyFont="1" applyFill="1" applyBorder="1" applyAlignment="1">
      <alignment horizontal="center" vertical="center"/>
    </xf>
    <xf numFmtId="0" fontId="3" fillId="3" borderId="1" xfId="1" applyFont="1" applyFill="1" applyBorder="1" applyAlignment="1">
      <alignment horizontal="center" vertical="center"/>
    </xf>
    <xf numFmtId="0" fontId="3" fillId="0" borderId="5" xfId="1" applyFont="1" applyBorder="1" applyAlignment="1">
      <alignment horizontal="center" vertical="center"/>
    </xf>
    <xf numFmtId="0" fontId="3" fillId="0" borderId="2" xfId="1" applyFont="1" applyBorder="1" applyAlignment="1">
      <alignment horizontal="center" vertical="center"/>
    </xf>
    <xf numFmtId="0" fontId="1" fillId="0" borderId="2" xfId="1" applyBorder="1" applyAlignment="1">
      <alignment horizontal="center" vertical="center"/>
    </xf>
    <xf numFmtId="0" fontId="4" fillId="0" borderId="2" xfId="1" applyFont="1" applyBorder="1" applyAlignment="1">
      <alignment horizontal="center" vertical="center"/>
    </xf>
    <xf numFmtId="0" fontId="1" fillId="2" borderId="5" xfId="1" applyFill="1" applyBorder="1" applyAlignment="1">
      <alignment horizontal="center" vertical="center"/>
    </xf>
    <xf numFmtId="0" fontId="0" fillId="0" borderId="0" xfId="0" applyAlignment="1">
      <alignment horizontal="center"/>
    </xf>
    <xf numFmtId="0" fontId="3" fillId="2" borderId="1" xfId="1" applyFont="1" applyFill="1" applyBorder="1" applyAlignment="1">
      <alignment horizontal="center" vertical="center"/>
    </xf>
    <xf numFmtId="0" fontId="1" fillId="0" borderId="2" xfId="1" applyBorder="1" applyAlignment="1">
      <alignment horizontal="center" vertical="center"/>
    </xf>
    <xf numFmtId="0" fontId="1" fillId="0" borderId="3" xfId="1" applyBorder="1" applyAlignment="1">
      <alignment horizontal="center" vertical="center"/>
    </xf>
    <xf numFmtId="0" fontId="4" fillId="0" borderId="2" xfId="1" applyFont="1" applyBorder="1" applyAlignment="1">
      <alignment horizontal="center" vertical="center"/>
    </xf>
    <xf numFmtId="0" fontId="1" fillId="2" borderId="2" xfId="1" applyFill="1" applyBorder="1" applyAlignment="1">
      <alignment horizontal="center" vertical="center"/>
    </xf>
    <xf numFmtId="0" fontId="4" fillId="0" borderId="4" xfId="1" applyFont="1" applyBorder="1" applyAlignment="1">
      <alignment horizontal="center" vertical="center"/>
    </xf>
    <xf numFmtId="0" fontId="4" fillId="0" borderId="2" xfId="1" applyFont="1" applyBorder="1" applyAlignment="1">
      <alignment horizontal="center" vertical="center"/>
    </xf>
    <xf numFmtId="0" fontId="1" fillId="0" borderId="4" xfId="1" applyBorder="1" applyAlignment="1">
      <alignment horizontal="center" vertical="center"/>
    </xf>
    <xf numFmtId="0" fontId="1" fillId="0" borderId="2" xfId="1" applyBorder="1" applyAlignment="1">
      <alignment horizontal="center" vertical="center"/>
    </xf>
    <xf numFmtId="0" fontId="1" fillId="0" borderId="3" xfId="1" applyBorder="1" applyAlignment="1">
      <alignment horizontal="center" vertical="center"/>
    </xf>
    <xf numFmtId="0" fontId="1" fillId="2" borderId="2" xfId="1" applyFill="1" applyBorder="1" applyAlignment="1">
      <alignment horizontal="center" vertical="center"/>
    </xf>
    <xf numFmtId="0" fontId="3" fillId="0" borderId="1" xfId="1" applyFont="1" applyBorder="1" applyAlignment="1">
      <alignment horizontal="center" vertical="center" wrapText="1"/>
    </xf>
    <xf numFmtId="0" fontId="3" fillId="0" borderId="4" xfId="1" applyFont="1" applyBorder="1" applyAlignment="1">
      <alignment horizontal="center" vertical="center" wrapText="1"/>
    </xf>
    <xf numFmtId="0" fontId="18" fillId="2" borderId="1" xfId="1" applyFont="1" applyFill="1" applyBorder="1" applyAlignment="1">
      <alignment horizontal="center" vertical="center"/>
    </xf>
    <xf numFmtId="0" fontId="19" fillId="0" borderId="0" xfId="0" applyFont="1"/>
    <xf numFmtId="0" fontId="20" fillId="2" borderId="1" xfId="1" applyFont="1" applyFill="1" applyBorder="1" applyAlignment="1">
      <alignment horizontal="center" vertical="center"/>
    </xf>
    <xf numFmtId="0" fontId="21" fillId="0" borderId="2" xfId="1" applyFont="1" applyBorder="1" applyAlignment="1">
      <alignment horizontal="center" vertical="center"/>
    </xf>
    <xf numFmtId="0" fontId="21" fillId="2" borderId="1" xfId="1" applyFont="1" applyFill="1" applyBorder="1" applyAlignment="1">
      <alignment horizontal="center" vertical="center"/>
    </xf>
    <xf numFmtId="0" fontId="2" fillId="0" borderId="12" xfId="1" applyFont="1" applyBorder="1" applyAlignment="1">
      <alignment horizontal="center" vertical="center" wrapText="1"/>
    </xf>
    <xf numFmtId="0" fontId="9" fillId="0" borderId="9" xfId="1" applyFont="1" applyBorder="1" applyAlignment="1">
      <alignment horizontal="right" vertical="center"/>
    </xf>
    <xf numFmtId="0" fontId="21" fillId="2" borderId="2" xfId="1" applyFont="1" applyFill="1" applyBorder="1" applyAlignment="1">
      <alignment horizontal="center" vertical="center"/>
    </xf>
    <xf numFmtId="0" fontId="2" fillId="0" borderId="24" xfId="1" applyFont="1" applyBorder="1" applyAlignment="1">
      <alignment horizontal="center" vertical="center" wrapText="1"/>
    </xf>
    <xf numFmtId="0" fontId="1" fillId="0" borderId="26" xfId="1" applyBorder="1" applyAlignment="1">
      <alignment horizontal="center" vertical="center"/>
    </xf>
    <xf numFmtId="0" fontId="3" fillId="0" borderId="27" xfId="1" applyFont="1" applyBorder="1" applyAlignment="1">
      <alignment horizontal="center" vertical="center"/>
    </xf>
    <xf numFmtId="0" fontId="1" fillId="0" borderId="28" xfId="1" applyBorder="1" applyAlignment="1">
      <alignment horizontal="center" vertical="center"/>
    </xf>
    <xf numFmtId="0" fontId="11" fillId="2" borderId="29" xfId="1" applyFont="1" applyFill="1" applyBorder="1" applyAlignment="1">
      <alignment horizontal="center" vertical="center"/>
    </xf>
    <xf numFmtId="0" fontId="21" fillId="2" borderId="29" xfId="1" applyFont="1" applyFill="1" applyBorder="1" applyAlignment="1">
      <alignment horizontal="center" vertical="center"/>
    </xf>
    <xf numFmtId="0" fontId="3" fillId="0" borderId="30" xfId="1" applyFont="1" applyBorder="1" applyAlignment="1">
      <alignment horizontal="center" vertical="center"/>
    </xf>
    <xf numFmtId="0" fontId="3" fillId="0" borderId="31" xfId="1" applyFont="1" applyBorder="1" applyAlignment="1">
      <alignment horizontal="center" vertical="center"/>
    </xf>
    <xf numFmtId="0" fontId="9" fillId="0" borderId="30" xfId="1" applyFont="1" applyBorder="1" applyAlignment="1">
      <alignment horizontal="right" vertical="center"/>
    </xf>
    <xf numFmtId="0" fontId="3" fillId="4" borderId="2" xfId="1" applyFont="1" applyFill="1" applyBorder="1" applyAlignment="1">
      <alignment horizontal="center" vertical="center"/>
    </xf>
    <xf numFmtId="0" fontId="3" fillId="5" borderId="2" xfId="1" applyFont="1" applyFill="1" applyBorder="1" applyAlignment="1">
      <alignment horizontal="center" vertical="center"/>
    </xf>
    <xf numFmtId="0" fontId="3" fillId="0" borderId="21" xfId="1" applyFont="1" applyBorder="1" applyAlignment="1">
      <alignment horizontal="center" vertical="center"/>
    </xf>
    <xf numFmtId="0" fontId="3" fillId="0" borderId="37" xfId="1" applyFont="1" applyBorder="1" applyAlignment="1">
      <alignment horizontal="center" vertical="center"/>
    </xf>
    <xf numFmtId="0" fontId="1" fillId="2" borderId="29" xfId="1" applyFill="1" applyBorder="1" applyAlignment="1">
      <alignment horizontal="center" vertical="center"/>
    </xf>
    <xf numFmtId="0" fontId="1" fillId="0" borderId="29" xfId="1" applyBorder="1" applyAlignment="1">
      <alignment horizontal="center" vertical="center"/>
    </xf>
    <xf numFmtId="0" fontId="4" fillId="0" borderId="29" xfId="1" applyFont="1" applyBorder="1" applyAlignment="1">
      <alignment horizontal="center" vertical="center"/>
    </xf>
    <xf numFmtId="0" fontId="3" fillId="0" borderId="38" xfId="1" applyFont="1" applyBorder="1" applyAlignment="1">
      <alignment horizontal="center" vertical="center"/>
    </xf>
    <xf numFmtId="0" fontId="1" fillId="0" borderId="39" xfId="1" applyBorder="1" applyAlignment="1">
      <alignment horizontal="center" vertical="center"/>
    </xf>
    <xf numFmtId="0" fontId="3" fillId="0" borderId="42" xfId="1" applyFont="1" applyBorder="1" applyAlignment="1">
      <alignment horizontal="left" vertical="center"/>
    </xf>
    <xf numFmtId="0" fontId="1" fillId="0" borderId="42" xfId="1" applyBorder="1" applyAlignment="1">
      <alignment horizontal="right"/>
    </xf>
    <xf numFmtId="0" fontId="1" fillId="0" borderId="42" xfId="1" applyBorder="1" applyAlignment="1">
      <alignment horizontal="right" vertical="center"/>
    </xf>
    <xf numFmtId="0" fontId="1" fillId="0" borderId="42" xfId="1" applyFill="1" applyBorder="1" applyAlignment="1">
      <alignment horizontal="right" vertical="center"/>
    </xf>
    <xf numFmtId="0" fontId="10" fillId="0" borderId="42" xfId="1" applyFont="1" applyBorder="1" applyAlignment="1">
      <alignment horizontal="right" vertical="center"/>
    </xf>
    <xf numFmtId="0" fontId="3" fillId="0" borderId="42" xfId="1" applyFont="1" applyBorder="1" applyAlignment="1">
      <alignment horizontal="right" vertical="center"/>
    </xf>
    <xf numFmtId="0" fontId="22" fillId="0" borderId="42" xfId="1" applyFont="1" applyBorder="1" applyAlignment="1">
      <alignment horizontal="right" vertical="center"/>
    </xf>
    <xf numFmtId="0" fontId="22" fillId="0" borderId="43" xfId="1" applyFont="1" applyBorder="1" applyAlignment="1">
      <alignment horizontal="right" vertical="center"/>
    </xf>
    <xf numFmtId="0" fontId="3" fillId="0" borderId="6" xfId="1" applyFont="1" applyBorder="1" applyAlignment="1">
      <alignment horizontal="center" vertical="center" wrapText="1"/>
    </xf>
    <xf numFmtId="0" fontId="1" fillId="0" borderId="4" xfId="1" applyBorder="1" applyAlignment="1">
      <alignment horizontal="center" vertical="center"/>
    </xf>
    <xf numFmtId="0" fontId="1" fillId="0" borderId="2" xfId="1" applyBorder="1" applyAlignment="1">
      <alignment horizontal="center" vertical="center"/>
    </xf>
    <xf numFmtId="0" fontId="1" fillId="0" borderId="3" xfId="1" applyBorder="1" applyAlignment="1">
      <alignment horizontal="center" vertical="center"/>
    </xf>
    <xf numFmtId="0" fontId="4" fillId="0" borderId="4" xfId="1" applyFont="1" applyBorder="1" applyAlignment="1">
      <alignment horizontal="center" vertical="center"/>
    </xf>
    <xf numFmtId="0" fontId="4" fillId="0" borderId="2" xfId="1" applyFont="1" applyBorder="1" applyAlignment="1">
      <alignment horizontal="center" vertical="center"/>
    </xf>
    <xf numFmtId="0" fontId="1" fillId="2" borderId="2" xfId="1" applyFill="1" applyBorder="1" applyAlignment="1">
      <alignment horizontal="center" vertical="center"/>
    </xf>
    <xf numFmtId="0" fontId="2" fillId="0" borderId="12" xfId="1" applyFont="1" applyBorder="1" applyAlignment="1">
      <alignment horizontal="center" vertical="center" wrapText="1"/>
    </xf>
    <xf numFmtId="0" fontId="3" fillId="0" borderId="37" xfId="1" applyFont="1" applyBorder="1" applyAlignment="1">
      <alignment horizontal="center" vertical="center"/>
    </xf>
    <xf numFmtId="0" fontId="3" fillId="0" borderId="1" xfId="1" applyFont="1" applyBorder="1" applyAlignment="1">
      <alignment horizontal="center" vertical="center"/>
    </xf>
    <xf numFmtId="0" fontId="9" fillId="0" borderId="9" xfId="1" applyFont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19" fillId="0" borderId="0" xfId="0" applyFont="1" applyAlignment="1">
      <alignment horizontal="center" vertical="center"/>
    </xf>
    <xf numFmtId="0" fontId="8" fillId="0" borderId="1" xfId="1" applyFont="1" applyBorder="1" applyAlignment="1">
      <alignment horizontal="center" vertical="center"/>
    </xf>
    <xf numFmtId="0" fontId="3" fillId="0" borderId="4" xfId="1" applyFont="1" applyBorder="1" applyAlignment="1">
      <alignment horizontal="center" vertical="center"/>
    </xf>
    <xf numFmtId="0" fontId="3" fillId="0" borderId="2" xfId="1" applyFont="1" applyBorder="1" applyAlignment="1">
      <alignment horizontal="center" vertical="center"/>
    </xf>
    <xf numFmtId="0" fontId="4" fillId="0" borderId="4" xfId="1" applyFont="1" applyBorder="1" applyAlignment="1">
      <alignment horizontal="center" vertical="center"/>
    </xf>
    <xf numFmtId="0" fontId="4" fillId="0" borderId="2" xfId="1" applyFont="1" applyBorder="1" applyAlignment="1">
      <alignment horizontal="center" vertical="center"/>
    </xf>
    <xf numFmtId="0" fontId="3" fillId="0" borderId="37" xfId="1" applyFont="1" applyBorder="1" applyAlignment="1">
      <alignment horizontal="center" vertical="center"/>
    </xf>
    <xf numFmtId="0" fontId="9" fillId="0" borderId="9" xfId="1" applyFont="1" applyBorder="1" applyAlignment="1">
      <alignment horizontal="right" vertical="center"/>
    </xf>
    <xf numFmtId="0" fontId="3" fillId="0" borderId="12" xfId="1" applyFont="1" applyBorder="1" applyAlignment="1">
      <alignment horizontal="center" vertical="center"/>
    </xf>
    <xf numFmtId="0" fontId="3" fillId="0" borderId="14" xfId="1" applyFont="1" applyBorder="1" applyAlignment="1">
      <alignment horizontal="center" vertical="center"/>
    </xf>
    <xf numFmtId="0" fontId="3" fillId="0" borderId="1" xfId="1" applyFont="1" applyBorder="1" applyAlignment="1">
      <alignment horizontal="center" vertical="center"/>
    </xf>
    <xf numFmtId="0" fontId="3" fillId="0" borderId="9" xfId="1" applyFont="1" applyBorder="1" applyAlignment="1">
      <alignment horizontal="center" vertical="center"/>
    </xf>
    <xf numFmtId="0" fontId="16" fillId="0" borderId="45" xfId="1" applyFont="1" applyBorder="1" applyAlignment="1">
      <alignment horizontal="center" vertical="center" wrapText="1"/>
    </xf>
    <xf numFmtId="0" fontId="16" fillId="0" borderId="7" xfId="1" applyFont="1" applyBorder="1" applyAlignment="1">
      <alignment horizontal="center" vertical="center" wrapText="1"/>
    </xf>
    <xf numFmtId="0" fontId="3" fillId="0" borderId="5" xfId="1" applyFont="1" applyBorder="1" applyAlignment="1">
      <alignment horizontal="center" vertical="center" wrapText="1"/>
    </xf>
    <xf numFmtId="0" fontId="3" fillId="0" borderId="13" xfId="1" applyFont="1" applyBorder="1" applyAlignment="1">
      <alignment horizontal="center" vertical="center" wrapText="1"/>
    </xf>
    <xf numFmtId="0" fontId="1" fillId="0" borderId="45" xfId="1" applyFont="1" applyBorder="1" applyAlignment="1">
      <alignment horizontal="center" vertical="center" wrapText="1"/>
    </xf>
    <xf numFmtId="0" fontId="1" fillId="0" borderId="1" xfId="1" applyFont="1" applyBorder="1" applyAlignment="1">
      <alignment horizontal="center" vertical="center" wrapText="1"/>
    </xf>
    <xf numFmtId="0" fontId="1" fillId="0" borderId="2" xfId="1" applyFont="1" applyBorder="1" applyAlignment="1">
      <alignment horizontal="center" vertical="center"/>
    </xf>
    <xf numFmtId="0" fontId="1" fillId="0" borderId="1" xfId="1" applyFont="1" applyBorder="1" applyAlignment="1">
      <alignment horizontal="center" vertical="center"/>
    </xf>
    <xf numFmtId="0" fontId="21" fillId="0" borderId="1" xfId="1" applyFont="1" applyBorder="1" applyAlignment="1">
      <alignment horizontal="center" vertical="center" wrapText="1"/>
    </xf>
    <xf numFmtId="0" fontId="11" fillId="2" borderId="21" xfId="1" applyFont="1" applyFill="1" applyBorder="1" applyAlignment="1">
      <alignment horizontal="center" vertical="center"/>
    </xf>
    <xf numFmtId="0" fontId="9" fillId="0" borderId="56" xfId="1" applyFont="1" applyBorder="1" applyAlignment="1">
      <alignment horizontal="center" vertical="center"/>
    </xf>
    <xf numFmtId="0" fontId="24" fillId="0" borderId="56" xfId="1" applyFont="1" applyBorder="1" applyAlignment="1">
      <alignment horizontal="center" vertical="center"/>
    </xf>
    <xf numFmtId="0" fontId="9" fillId="0" borderId="31" xfId="1" applyFont="1" applyBorder="1" applyAlignment="1">
      <alignment horizontal="right" vertical="center"/>
    </xf>
    <xf numFmtId="0" fontId="9" fillId="0" borderId="56" xfId="1" applyFont="1" applyBorder="1" applyAlignment="1">
      <alignment horizontal="right" vertical="center"/>
    </xf>
    <xf numFmtId="0" fontId="3" fillId="4" borderId="57" xfId="1" applyFont="1" applyFill="1" applyBorder="1" applyAlignment="1">
      <alignment horizontal="center" vertical="center"/>
    </xf>
    <xf numFmtId="0" fontId="4" fillId="0" borderId="57" xfId="1" applyFont="1" applyBorder="1" applyAlignment="1">
      <alignment horizontal="center" vertical="center"/>
    </xf>
    <xf numFmtId="0" fontId="6" fillId="0" borderId="57" xfId="1" applyFont="1" applyBorder="1" applyAlignment="1">
      <alignment horizontal="center" vertical="center"/>
    </xf>
    <xf numFmtId="0" fontId="3" fillId="0" borderId="57" xfId="1" applyFont="1" applyBorder="1" applyAlignment="1">
      <alignment horizontal="center" vertical="center"/>
    </xf>
    <xf numFmtId="0" fontId="3" fillId="4" borderId="58" xfId="1" applyFont="1" applyFill="1" applyBorder="1" applyAlignment="1">
      <alignment horizontal="center" vertical="center"/>
    </xf>
    <xf numFmtId="0" fontId="28" fillId="0" borderId="42" xfId="1" applyFont="1" applyBorder="1" applyAlignment="1">
      <alignment horizontal="right" vertical="center"/>
    </xf>
    <xf numFmtId="0" fontId="28" fillId="0" borderId="42" xfId="1" applyFont="1" applyBorder="1" applyAlignment="1">
      <alignment horizontal="right" vertical="center" wrapText="1"/>
    </xf>
    <xf numFmtId="0" fontId="29" fillId="0" borderId="42" xfId="1" applyFont="1" applyBorder="1" applyAlignment="1">
      <alignment horizontal="left" vertical="center"/>
    </xf>
    <xf numFmtId="0" fontId="28" fillId="0" borderId="42" xfId="1" applyFont="1" applyBorder="1" applyAlignment="1">
      <alignment horizontal="right"/>
    </xf>
    <xf numFmtId="0" fontId="9" fillId="0" borderId="64" xfId="1" applyFont="1" applyBorder="1" applyAlignment="1">
      <alignment horizontal="center" vertical="center"/>
    </xf>
    <xf numFmtId="0" fontId="21" fillId="0" borderId="65" xfId="1" applyFont="1" applyBorder="1" applyAlignment="1">
      <alignment horizontal="center" vertical="center"/>
    </xf>
    <xf numFmtId="0" fontId="9" fillId="0" borderId="66" xfId="1" applyFont="1" applyBorder="1" applyAlignment="1">
      <alignment horizontal="right" vertical="center"/>
    </xf>
    <xf numFmtId="0" fontId="9" fillId="0" borderId="64" xfId="1" applyFont="1" applyBorder="1" applyAlignment="1">
      <alignment horizontal="right" vertical="center"/>
    </xf>
    <xf numFmtId="0" fontId="3" fillId="4" borderId="65" xfId="1" applyFont="1" applyFill="1" applyBorder="1" applyAlignment="1">
      <alignment horizontal="center" vertical="center"/>
    </xf>
    <xf numFmtId="0" fontId="4" fillId="0" borderId="65" xfId="1" applyFont="1" applyBorder="1" applyAlignment="1">
      <alignment horizontal="center" vertical="center"/>
    </xf>
    <xf numFmtId="0" fontId="6" fillId="0" borderId="65" xfId="1" applyFont="1" applyBorder="1" applyAlignment="1">
      <alignment horizontal="center" vertical="center"/>
    </xf>
    <xf numFmtId="0" fontId="3" fillId="4" borderId="67" xfId="1" applyFont="1" applyFill="1" applyBorder="1" applyAlignment="1">
      <alignment horizontal="center" vertical="center"/>
    </xf>
    <xf numFmtId="0" fontId="3" fillId="0" borderId="3" xfId="1" applyFont="1" applyBorder="1" applyAlignment="1">
      <alignment horizontal="center" vertical="center"/>
    </xf>
    <xf numFmtId="0" fontId="3" fillId="2" borderId="2" xfId="1" applyFont="1" applyFill="1" applyBorder="1" applyAlignment="1">
      <alignment horizontal="center" vertical="center"/>
    </xf>
    <xf numFmtId="0" fontId="3" fillId="0" borderId="39" xfId="1" applyFont="1" applyBorder="1" applyAlignment="1">
      <alignment horizontal="center" vertical="center"/>
    </xf>
    <xf numFmtId="0" fontId="3" fillId="2" borderId="29" xfId="1" applyFont="1" applyFill="1" applyBorder="1" applyAlignment="1">
      <alignment horizontal="center" vertical="center"/>
    </xf>
    <xf numFmtId="0" fontId="12" fillId="2" borderId="6" xfId="1" applyFont="1" applyFill="1" applyBorder="1" applyAlignment="1">
      <alignment horizontal="center" vertical="center"/>
    </xf>
    <xf numFmtId="0" fontId="3" fillId="2" borderId="6" xfId="1" applyFont="1" applyFill="1" applyBorder="1" applyAlignment="1">
      <alignment horizontal="center" vertical="center"/>
    </xf>
    <xf numFmtId="0" fontId="12" fillId="2" borderId="3" xfId="1" applyFont="1" applyFill="1" applyBorder="1" applyAlignment="1">
      <alignment horizontal="center" vertical="center"/>
    </xf>
    <xf numFmtId="0" fontId="3" fillId="2" borderId="3" xfId="1" applyFont="1" applyFill="1" applyBorder="1" applyAlignment="1">
      <alignment horizontal="center" vertical="center"/>
    </xf>
    <xf numFmtId="0" fontId="12" fillId="2" borderId="42" xfId="1" applyFont="1" applyFill="1" applyBorder="1" applyAlignment="1">
      <alignment horizontal="center" vertical="center"/>
    </xf>
    <xf numFmtId="0" fontId="4" fillId="0" borderId="68" xfId="1" applyFont="1" applyBorder="1" applyAlignment="1">
      <alignment horizontal="center" vertical="center"/>
    </xf>
    <xf numFmtId="0" fontId="4" fillId="2" borderId="42" xfId="1" applyFont="1" applyFill="1" applyBorder="1" applyAlignment="1">
      <alignment horizontal="center" vertical="center"/>
    </xf>
    <xf numFmtId="0" fontId="4" fillId="0" borderId="69" xfId="1" applyFont="1" applyBorder="1" applyAlignment="1">
      <alignment horizontal="center" vertical="center"/>
    </xf>
    <xf numFmtId="0" fontId="3" fillId="2" borderId="9" xfId="1" applyFont="1" applyFill="1" applyBorder="1" applyAlignment="1">
      <alignment horizontal="center" vertical="center"/>
    </xf>
    <xf numFmtId="0" fontId="3" fillId="2" borderId="14" xfId="1" applyFont="1" applyFill="1" applyBorder="1" applyAlignment="1">
      <alignment horizontal="center" vertical="center"/>
    </xf>
    <xf numFmtId="0" fontId="3" fillId="0" borderId="6" xfId="1" applyFont="1" applyBorder="1" applyAlignment="1">
      <alignment horizontal="center" vertical="center"/>
    </xf>
    <xf numFmtId="0" fontId="4" fillId="0" borderId="42" xfId="1" applyFont="1" applyBorder="1" applyAlignment="1">
      <alignment horizontal="center" vertical="center"/>
    </xf>
    <xf numFmtId="0" fontId="3" fillId="2" borderId="42" xfId="1" applyFont="1" applyFill="1" applyBorder="1" applyAlignment="1">
      <alignment horizontal="center" vertical="center"/>
    </xf>
    <xf numFmtId="0" fontId="3" fillId="2" borderId="68" xfId="1" applyFont="1" applyFill="1" applyBorder="1" applyAlignment="1">
      <alignment horizontal="center" vertical="center"/>
    </xf>
    <xf numFmtId="0" fontId="4" fillId="0" borderId="43" xfId="1" applyFont="1" applyBorder="1" applyAlignment="1">
      <alignment horizontal="center" vertical="center"/>
    </xf>
    <xf numFmtId="0" fontId="3" fillId="0" borderId="70" xfId="1" applyFont="1" applyBorder="1" applyAlignment="1">
      <alignment horizontal="center" vertical="center"/>
    </xf>
    <xf numFmtId="0" fontId="3" fillId="0" borderId="25" xfId="1" applyFont="1" applyBorder="1" applyAlignment="1">
      <alignment horizontal="center" vertical="center"/>
    </xf>
    <xf numFmtId="0" fontId="8" fillId="0" borderId="13" xfId="1" applyFont="1" applyBorder="1" applyAlignment="1">
      <alignment horizontal="center" vertical="center"/>
    </xf>
    <xf numFmtId="0" fontId="8" fillId="0" borderId="10" xfId="1" applyFont="1" applyBorder="1" applyAlignment="1">
      <alignment horizontal="center" vertical="center"/>
    </xf>
    <xf numFmtId="0" fontId="3" fillId="0" borderId="73" xfId="1" applyFont="1" applyBorder="1" applyAlignment="1">
      <alignment horizontal="center" vertical="center"/>
    </xf>
    <xf numFmtId="0" fontId="8" fillId="0" borderId="11" xfId="1" applyFont="1" applyBorder="1" applyAlignment="1">
      <alignment horizontal="center" vertical="center"/>
    </xf>
    <xf numFmtId="0" fontId="3" fillId="2" borderId="7" xfId="1" applyFont="1" applyFill="1" applyBorder="1" applyAlignment="1">
      <alignment horizontal="center" vertical="center"/>
    </xf>
    <xf numFmtId="0" fontId="3" fillId="2" borderId="12" xfId="1" applyFont="1" applyFill="1" applyBorder="1" applyAlignment="1">
      <alignment horizontal="center" vertical="center"/>
    </xf>
    <xf numFmtId="0" fontId="3" fillId="0" borderId="2" xfId="1" applyFont="1" applyBorder="1" applyAlignment="1">
      <alignment horizontal="center" vertical="center"/>
    </xf>
    <xf numFmtId="0" fontId="1" fillId="0" borderId="3" xfId="1" applyBorder="1" applyAlignment="1">
      <alignment horizontal="center" vertical="center"/>
    </xf>
    <xf numFmtId="0" fontId="3" fillId="0" borderId="14" xfId="1" applyFont="1" applyBorder="1" applyAlignment="1">
      <alignment horizontal="center" vertical="center"/>
    </xf>
    <xf numFmtId="0" fontId="3" fillId="0" borderId="1" xfId="1" applyFont="1" applyBorder="1" applyAlignment="1">
      <alignment horizontal="center" vertical="center"/>
    </xf>
    <xf numFmtId="0" fontId="3" fillId="0" borderId="12" xfId="1" applyFont="1" applyBorder="1" applyAlignment="1">
      <alignment horizontal="center" vertical="center"/>
    </xf>
    <xf numFmtId="0" fontId="3" fillId="0" borderId="9" xfId="1" applyFont="1" applyBorder="1" applyAlignment="1">
      <alignment horizontal="center" vertical="center"/>
    </xf>
    <xf numFmtId="0" fontId="3" fillId="0" borderId="3" xfId="1" applyFont="1" applyBorder="1" applyAlignment="1">
      <alignment horizontal="center" vertical="center"/>
    </xf>
    <xf numFmtId="0" fontId="3" fillId="0" borderId="6" xfId="1" applyFont="1" applyBorder="1" applyAlignment="1">
      <alignment horizontal="center" vertical="center"/>
    </xf>
    <xf numFmtId="0" fontId="3" fillId="0" borderId="9" xfId="1" applyFont="1" applyBorder="1" applyAlignment="1">
      <alignment horizontal="center" vertical="center"/>
    </xf>
    <xf numFmtId="0" fontId="14" fillId="0" borderId="11" xfId="0" applyFont="1" applyBorder="1" applyAlignment="1">
      <alignment horizontal="center"/>
    </xf>
    <xf numFmtId="0" fontId="14" fillId="0" borderId="0" xfId="0" applyFont="1" applyBorder="1" applyAlignment="1">
      <alignment horizontal="center"/>
    </xf>
    <xf numFmtId="0" fontId="0" fillId="0" borderId="0" xfId="0" applyBorder="1"/>
    <xf numFmtId="0" fontId="3" fillId="0" borderId="12" xfId="1" applyFont="1" applyBorder="1" applyAlignment="1">
      <alignment vertical="center"/>
    </xf>
    <xf numFmtId="0" fontId="3" fillId="0" borderId="42" xfId="1" applyFont="1" applyBorder="1" applyAlignment="1">
      <alignment vertical="center"/>
    </xf>
    <xf numFmtId="0" fontId="1" fillId="0" borderId="42" xfId="1" applyFont="1" applyBorder="1" applyAlignment="1">
      <alignment horizontal="right" vertical="center"/>
    </xf>
    <xf numFmtId="0" fontId="3" fillId="0" borderId="25" xfId="1" applyFont="1" applyBorder="1" applyAlignment="1">
      <alignment vertical="center"/>
    </xf>
    <xf numFmtId="0" fontId="1" fillId="0" borderId="14" xfId="1" applyFont="1" applyBorder="1" applyAlignment="1">
      <alignment horizontal="center" vertical="center"/>
    </xf>
    <xf numFmtId="0" fontId="11" fillId="2" borderId="6" xfId="1" applyFont="1" applyFill="1" applyBorder="1" applyAlignment="1">
      <alignment horizontal="center" vertical="center"/>
    </xf>
    <xf numFmtId="0" fontId="1" fillId="0" borderId="6" xfId="1" applyFont="1" applyBorder="1" applyAlignment="1">
      <alignment vertical="center"/>
    </xf>
    <xf numFmtId="0" fontId="0" fillId="0" borderId="0" xfId="0" applyFont="1" applyAlignment="1">
      <alignment horizontal="center" vertical="center"/>
    </xf>
    <xf numFmtId="0" fontId="1" fillId="0" borderId="8" xfId="1" applyFont="1" applyBorder="1" applyAlignment="1">
      <alignment horizontal="center" vertical="center" wrapText="1"/>
    </xf>
    <xf numFmtId="0" fontId="1" fillId="0" borderId="9" xfId="1" applyFont="1" applyBorder="1" applyAlignment="1">
      <alignment horizontal="center" vertical="center"/>
    </xf>
    <xf numFmtId="0" fontId="11" fillId="2" borderId="3" xfId="1" applyFont="1" applyFill="1" applyBorder="1" applyAlignment="1">
      <alignment horizontal="center" vertical="center"/>
    </xf>
    <xf numFmtId="0" fontId="1" fillId="0" borderId="12" xfId="1" applyFont="1" applyBorder="1" applyAlignment="1">
      <alignment vertical="center"/>
    </xf>
    <xf numFmtId="0" fontId="1" fillId="0" borderId="4" xfId="1" applyFont="1" applyBorder="1" applyAlignment="1">
      <alignment horizontal="center" vertical="center" wrapText="1"/>
    </xf>
    <xf numFmtId="0" fontId="1" fillId="0" borderId="15" xfId="1" applyFont="1" applyBorder="1" applyAlignment="1">
      <alignment horizontal="center" vertical="center" wrapText="1"/>
    </xf>
    <xf numFmtId="0" fontId="0" fillId="0" borderId="7" xfId="0" applyFont="1" applyBorder="1" applyAlignment="1">
      <alignment horizontal="center" vertical="center"/>
    </xf>
    <xf numFmtId="0" fontId="31" fillId="2" borderId="6" xfId="1" applyFont="1" applyFill="1" applyBorder="1" applyAlignment="1">
      <alignment horizontal="center" vertical="center"/>
    </xf>
    <xf numFmtId="0" fontId="20" fillId="0" borderId="68" xfId="1" applyFont="1" applyBorder="1" applyAlignment="1">
      <alignment horizontal="center" vertical="center"/>
    </xf>
    <xf numFmtId="0" fontId="20" fillId="2" borderId="42" xfId="1" applyFont="1" applyFill="1" applyBorder="1" applyAlignment="1">
      <alignment horizontal="center" vertical="center"/>
    </xf>
    <xf numFmtId="0" fontId="20" fillId="0" borderId="12" xfId="1" applyFont="1" applyBorder="1" applyAlignment="1">
      <alignment vertical="center"/>
    </xf>
    <xf numFmtId="0" fontId="20" fillId="2" borderId="43" xfId="1" applyFont="1" applyFill="1" applyBorder="1" applyAlignment="1">
      <alignment horizontal="center" vertical="center"/>
    </xf>
    <xf numFmtId="0" fontId="20" fillId="2" borderId="29" xfId="1" applyFont="1" applyFill="1" applyBorder="1" applyAlignment="1">
      <alignment horizontal="center" vertical="center"/>
    </xf>
    <xf numFmtId="0" fontId="20" fillId="0" borderId="2" xfId="1" applyFont="1" applyBorder="1" applyAlignment="1">
      <alignment horizontal="center" vertical="center"/>
    </xf>
    <xf numFmtId="0" fontId="32" fillId="0" borderId="0" xfId="0" applyFont="1" applyAlignment="1">
      <alignment horizontal="center" vertical="center"/>
    </xf>
    <xf numFmtId="0" fontId="33" fillId="0" borderId="0" xfId="0" applyFont="1" applyAlignment="1">
      <alignment horizontal="center" vertical="center"/>
    </xf>
    <xf numFmtId="0" fontId="32" fillId="0" borderId="7" xfId="0" applyFont="1" applyBorder="1" applyAlignment="1">
      <alignment horizontal="center" vertical="center"/>
    </xf>
    <xf numFmtId="0" fontId="32" fillId="0" borderId="7" xfId="0" applyFont="1" applyBorder="1"/>
    <xf numFmtId="0" fontId="34" fillId="0" borderId="42" xfId="1" applyFont="1" applyBorder="1" applyAlignment="1">
      <alignment horizontal="right" vertical="center"/>
    </xf>
    <xf numFmtId="0" fontId="3" fillId="0" borderId="5" xfId="1" applyFont="1" applyBorder="1" applyAlignment="1">
      <alignment horizontal="center" vertical="center"/>
    </xf>
    <xf numFmtId="0" fontId="3" fillId="0" borderId="2" xfId="1" applyFont="1" applyBorder="1" applyAlignment="1">
      <alignment horizontal="center" vertical="center"/>
    </xf>
    <xf numFmtId="0" fontId="1" fillId="0" borderId="3" xfId="1" applyBorder="1" applyAlignment="1">
      <alignment horizontal="center" vertical="center"/>
    </xf>
    <xf numFmtId="0" fontId="4" fillId="0" borderId="2" xfId="1" applyFont="1" applyBorder="1" applyAlignment="1">
      <alignment horizontal="center" vertical="center"/>
    </xf>
    <xf numFmtId="0" fontId="3" fillId="0" borderId="37" xfId="1" applyFont="1" applyBorder="1" applyAlignment="1">
      <alignment horizontal="center" vertical="center"/>
    </xf>
    <xf numFmtId="0" fontId="9" fillId="0" borderId="9" xfId="1" applyFont="1" applyBorder="1" applyAlignment="1">
      <alignment horizontal="right" vertical="center"/>
    </xf>
    <xf numFmtId="0" fontId="3" fillId="0" borderId="14" xfId="1" applyFont="1" applyBorder="1" applyAlignment="1">
      <alignment horizontal="center" vertical="center"/>
    </xf>
    <xf numFmtId="0" fontId="3" fillId="0" borderId="1" xfId="1" applyFont="1" applyBorder="1" applyAlignment="1">
      <alignment horizontal="center" vertical="center"/>
    </xf>
    <xf numFmtId="0" fontId="3" fillId="0" borderId="12" xfId="1" applyFont="1" applyBorder="1" applyAlignment="1">
      <alignment horizontal="center" vertical="center"/>
    </xf>
    <xf numFmtId="0" fontId="3" fillId="0" borderId="10" xfId="1" applyFont="1" applyBorder="1" applyAlignment="1">
      <alignment horizontal="center" vertical="center"/>
    </xf>
    <xf numFmtId="0" fontId="3" fillId="0" borderId="9" xfId="1" applyFont="1" applyBorder="1" applyAlignment="1">
      <alignment horizontal="center" vertical="center"/>
    </xf>
    <xf numFmtId="0" fontId="3" fillId="0" borderId="3" xfId="1" applyFont="1" applyBorder="1" applyAlignment="1">
      <alignment horizontal="center" vertical="center"/>
    </xf>
    <xf numFmtId="0" fontId="3" fillId="0" borderId="6" xfId="1" applyFont="1" applyBorder="1" applyAlignment="1">
      <alignment horizontal="center" vertical="center"/>
    </xf>
    <xf numFmtId="0" fontId="36" fillId="0" borderId="30" xfId="1" applyFont="1" applyBorder="1" applyAlignment="1">
      <alignment horizontal="right" vertical="center"/>
    </xf>
    <xf numFmtId="0" fontId="3" fillId="0" borderId="75" xfId="1" applyFont="1" applyBorder="1" applyAlignment="1">
      <alignment horizontal="left" vertical="center"/>
    </xf>
    <xf numFmtId="0" fontId="1" fillId="0" borderId="13" xfId="1" applyFont="1" applyBorder="1" applyAlignment="1">
      <alignment horizontal="center" vertical="center" wrapText="1"/>
    </xf>
    <xf numFmtId="0" fontId="1" fillId="0" borderId="11" xfId="1" applyFont="1" applyBorder="1" applyAlignment="1">
      <alignment horizontal="center" vertical="center" wrapText="1"/>
    </xf>
    <xf numFmtId="0" fontId="1" fillId="0" borderId="9" xfId="1" applyBorder="1" applyAlignment="1">
      <alignment horizontal="center" vertical="center"/>
    </xf>
    <xf numFmtId="0" fontId="11" fillId="2" borderId="2" xfId="1" applyFont="1" applyFill="1" applyBorder="1" applyAlignment="1">
      <alignment horizontal="center" vertical="center"/>
    </xf>
    <xf numFmtId="0" fontId="11" fillId="2" borderId="14" xfId="1" applyFont="1" applyFill="1" applyBorder="1" applyAlignment="1">
      <alignment horizontal="center" vertical="center"/>
    </xf>
    <xf numFmtId="0" fontId="20" fillId="2" borderId="68" xfId="1" applyFont="1" applyFill="1" applyBorder="1" applyAlignment="1">
      <alignment horizontal="center" vertical="center"/>
    </xf>
    <xf numFmtId="0" fontId="37" fillId="0" borderId="2" xfId="1" applyFont="1" applyBorder="1" applyAlignment="1">
      <alignment horizontal="center" vertical="center"/>
    </xf>
    <xf numFmtId="0" fontId="36" fillId="0" borderId="9" xfId="1" applyFont="1" applyBorder="1" applyAlignment="1">
      <alignment horizontal="center" vertical="center"/>
    </xf>
    <xf numFmtId="0" fontId="2" fillId="0" borderId="7" xfId="1" applyFont="1" applyBorder="1" applyAlignment="1">
      <alignment horizontal="center" vertical="center"/>
    </xf>
    <xf numFmtId="0" fontId="13" fillId="0" borderId="0" xfId="0" applyFont="1" applyAlignment="1">
      <alignment horizontal="left"/>
    </xf>
    <xf numFmtId="0" fontId="4" fillId="0" borderId="2" xfId="1" applyFont="1" applyBorder="1" applyAlignment="1">
      <alignment horizontal="center" vertical="center"/>
    </xf>
    <xf numFmtId="0" fontId="3" fillId="0" borderId="5" xfId="1" applyFont="1" applyBorder="1" applyAlignment="1">
      <alignment horizontal="center" vertical="center"/>
    </xf>
    <xf numFmtId="0" fontId="3" fillId="0" borderId="2" xfId="1" applyFont="1" applyBorder="1" applyAlignment="1">
      <alignment horizontal="center" vertical="center"/>
    </xf>
    <xf numFmtId="0" fontId="1" fillId="0" borderId="3" xfId="1" applyBorder="1" applyAlignment="1">
      <alignment horizontal="center" vertical="center"/>
    </xf>
    <xf numFmtId="0" fontId="3" fillId="0" borderId="37" xfId="1" applyFont="1" applyBorder="1" applyAlignment="1">
      <alignment horizontal="center" vertical="center"/>
    </xf>
    <xf numFmtId="0" fontId="9" fillId="0" borderId="9" xfId="1" applyFont="1" applyBorder="1" applyAlignment="1">
      <alignment horizontal="right" vertical="center"/>
    </xf>
    <xf numFmtId="0" fontId="3" fillId="0" borderId="10" xfId="1" applyFont="1" applyBorder="1" applyAlignment="1">
      <alignment horizontal="center" vertical="center"/>
    </xf>
    <xf numFmtId="0" fontId="3" fillId="0" borderId="14" xfId="1" applyFont="1" applyBorder="1" applyAlignment="1">
      <alignment horizontal="center" vertical="center"/>
    </xf>
    <xf numFmtId="0" fontId="3" fillId="0" borderId="7" xfId="1" applyFont="1" applyBorder="1" applyAlignment="1">
      <alignment horizontal="center" vertical="center"/>
    </xf>
    <xf numFmtId="0" fontId="3" fillId="0" borderId="9" xfId="1" applyFont="1" applyBorder="1" applyAlignment="1">
      <alignment horizontal="center" vertical="center"/>
    </xf>
    <xf numFmtId="0" fontId="3" fillId="0" borderId="12" xfId="1" applyFont="1" applyBorder="1" applyAlignment="1">
      <alignment horizontal="center" vertical="center"/>
    </xf>
    <xf numFmtId="0" fontId="3" fillId="0" borderId="1" xfId="1" applyFont="1" applyBorder="1" applyAlignment="1">
      <alignment horizontal="center" vertical="center"/>
    </xf>
    <xf numFmtId="0" fontId="3" fillId="0" borderId="3" xfId="1" applyFont="1" applyBorder="1" applyAlignment="1">
      <alignment horizontal="center" vertical="center"/>
    </xf>
    <xf numFmtId="0" fontId="3" fillId="0" borderId="6" xfId="1" applyFont="1" applyBorder="1" applyAlignment="1">
      <alignment horizontal="center" vertical="center"/>
    </xf>
    <xf numFmtId="0" fontId="8" fillId="6" borderId="5" xfId="1" applyFont="1" applyFill="1" applyBorder="1" applyAlignment="1">
      <alignment horizontal="center" vertical="center"/>
    </xf>
    <xf numFmtId="0" fontId="3" fillId="2" borderId="39" xfId="1" applyFont="1" applyFill="1" applyBorder="1" applyAlignment="1">
      <alignment horizontal="center" vertical="center"/>
    </xf>
    <xf numFmtId="0" fontId="3" fillId="2" borderId="57" xfId="1" applyFont="1" applyFill="1" applyBorder="1" applyAlignment="1">
      <alignment horizontal="center" vertical="center"/>
    </xf>
    <xf numFmtId="0" fontId="1" fillId="0" borderId="10" xfId="1" applyBorder="1" applyAlignment="1">
      <alignment horizontal="center" vertical="center"/>
    </xf>
    <xf numFmtId="0" fontId="11" fillId="2" borderId="5" xfId="1" applyFont="1" applyFill="1" applyBorder="1" applyAlignment="1">
      <alignment horizontal="center" vertical="center"/>
    </xf>
    <xf numFmtId="0" fontId="20" fillId="2" borderId="5" xfId="1" applyFont="1" applyFill="1" applyBorder="1" applyAlignment="1">
      <alignment horizontal="center" vertical="center"/>
    </xf>
    <xf numFmtId="0" fontId="3" fillId="2" borderId="5" xfId="1" applyFont="1" applyFill="1" applyBorder="1" applyAlignment="1">
      <alignment horizontal="center" vertical="center"/>
    </xf>
    <xf numFmtId="0" fontId="3" fillId="2" borderId="10" xfId="1" applyFont="1" applyFill="1" applyBorder="1" applyAlignment="1">
      <alignment horizontal="center" vertical="center"/>
    </xf>
    <xf numFmtId="0" fontId="3" fillId="0" borderId="29" xfId="1" applyFont="1" applyBorder="1" applyAlignment="1">
      <alignment horizontal="center" vertical="center"/>
    </xf>
    <xf numFmtId="0" fontId="20" fillId="2" borderId="12" xfId="1" applyFont="1" applyFill="1" applyBorder="1" applyAlignment="1">
      <alignment horizontal="center" vertical="center"/>
    </xf>
    <xf numFmtId="0" fontId="20" fillId="2" borderId="11" xfId="1" applyFont="1" applyFill="1" applyBorder="1" applyAlignment="1">
      <alignment horizontal="center" vertical="center"/>
    </xf>
    <xf numFmtId="0" fontId="34" fillId="0" borderId="9" xfId="1" applyFont="1" applyBorder="1" applyAlignment="1">
      <alignment horizontal="center" vertical="center"/>
    </xf>
    <xf numFmtId="0" fontId="1" fillId="0" borderId="7" xfId="1" applyFont="1" applyBorder="1" applyAlignment="1">
      <alignment horizontal="center" vertical="center"/>
    </xf>
    <xf numFmtId="0" fontId="1" fillId="2" borderId="12" xfId="1" applyFont="1" applyFill="1" applyBorder="1" applyAlignment="1">
      <alignment horizontal="center" vertical="center"/>
    </xf>
    <xf numFmtId="0" fontId="8" fillId="6" borderId="10" xfId="1" applyFont="1" applyFill="1" applyBorder="1" applyAlignment="1">
      <alignment horizontal="center" vertical="center"/>
    </xf>
    <xf numFmtId="0" fontId="8" fillId="6" borderId="13" xfId="1" applyFont="1" applyFill="1" applyBorder="1" applyAlignment="1">
      <alignment horizontal="center" vertical="center"/>
    </xf>
    <xf numFmtId="0" fontId="8" fillId="6" borderId="11" xfId="1" applyFont="1" applyFill="1" applyBorder="1" applyAlignment="1">
      <alignment horizontal="center" vertical="center"/>
    </xf>
    <xf numFmtId="0" fontId="3" fillId="6" borderId="13" xfId="1" applyFont="1" applyFill="1" applyBorder="1" applyAlignment="1">
      <alignment horizontal="center" vertical="center" wrapText="1"/>
    </xf>
    <xf numFmtId="0" fontId="3" fillId="6" borderId="8" xfId="1" applyFont="1" applyFill="1" applyBorder="1" applyAlignment="1">
      <alignment horizontal="center" vertical="center" wrapText="1"/>
    </xf>
    <xf numFmtId="0" fontId="3" fillId="6" borderId="4" xfId="1" applyFont="1" applyFill="1" applyBorder="1" applyAlignment="1">
      <alignment horizontal="center" vertical="center" wrapText="1"/>
    </xf>
    <xf numFmtId="0" fontId="3" fillId="6" borderId="11" xfId="1" applyFont="1" applyFill="1" applyBorder="1" applyAlignment="1">
      <alignment horizontal="center" vertical="center" wrapText="1"/>
    </xf>
    <xf numFmtId="0" fontId="1" fillId="0" borderId="2" xfId="1" applyBorder="1" applyAlignment="1">
      <alignment horizontal="center" vertical="center"/>
    </xf>
    <xf numFmtId="0" fontId="1" fillId="0" borderId="3" xfId="1" applyBorder="1" applyAlignment="1">
      <alignment horizontal="center" vertical="center"/>
    </xf>
    <xf numFmtId="0" fontId="4" fillId="0" borderId="2" xfId="1" applyFont="1" applyBorder="1" applyAlignment="1">
      <alignment horizontal="center" vertical="center"/>
    </xf>
    <xf numFmtId="0" fontId="2" fillId="0" borderId="12" xfId="1" applyFont="1" applyBorder="1" applyAlignment="1">
      <alignment horizontal="center" vertical="center" wrapText="1"/>
    </xf>
    <xf numFmtId="0" fontId="3" fillId="0" borderId="1" xfId="1" applyFont="1" applyBorder="1" applyAlignment="1">
      <alignment horizontal="center" vertical="center"/>
    </xf>
    <xf numFmtId="0" fontId="9" fillId="0" borderId="56" xfId="1" applyFont="1" applyBorder="1" applyAlignment="1">
      <alignment horizontal="right" vertical="center"/>
    </xf>
    <xf numFmtId="0" fontId="2" fillId="0" borderId="0" xfId="1" applyFont="1" applyBorder="1" applyAlignment="1">
      <alignment horizontal="center" vertical="center"/>
    </xf>
    <xf numFmtId="0" fontId="12" fillId="2" borderId="12" xfId="1" applyFont="1" applyFill="1" applyBorder="1" applyAlignment="1">
      <alignment horizontal="center" vertical="center"/>
    </xf>
    <xf numFmtId="0" fontId="4" fillId="0" borderId="41" xfId="1" applyFont="1" applyBorder="1" applyAlignment="1">
      <alignment horizontal="center" vertical="center"/>
    </xf>
    <xf numFmtId="0" fontId="12" fillId="2" borderId="43" xfId="1" applyFont="1" applyFill="1" applyBorder="1" applyAlignment="1">
      <alignment horizontal="center" vertical="center"/>
    </xf>
    <xf numFmtId="0" fontId="3" fillId="0" borderId="0" xfId="1" applyFont="1" applyBorder="1" applyAlignment="1">
      <alignment vertical="center"/>
    </xf>
    <xf numFmtId="0" fontId="2" fillId="0" borderId="7" xfId="1" applyFont="1" applyBorder="1" applyAlignment="1">
      <alignment horizontal="center" vertical="center"/>
    </xf>
    <xf numFmtId="0" fontId="13" fillId="0" borderId="0" xfId="0" applyFont="1" applyAlignment="1">
      <alignment horizontal="left"/>
    </xf>
    <xf numFmtId="0" fontId="4" fillId="0" borderId="2" xfId="1" applyFont="1" applyBorder="1" applyAlignment="1">
      <alignment horizontal="center" vertical="center"/>
    </xf>
    <xf numFmtId="0" fontId="3" fillId="0" borderId="5" xfId="1" applyFont="1" applyBorder="1" applyAlignment="1">
      <alignment horizontal="center" vertical="center"/>
    </xf>
    <xf numFmtId="0" fontId="3" fillId="0" borderId="2" xfId="1" applyFont="1" applyBorder="1" applyAlignment="1">
      <alignment horizontal="center" vertical="center"/>
    </xf>
    <xf numFmtId="0" fontId="1" fillId="0" borderId="3" xfId="1" applyBorder="1" applyAlignment="1">
      <alignment horizontal="center" vertical="center"/>
    </xf>
    <xf numFmtId="0" fontId="3" fillId="0" borderId="37" xfId="1" applyFont="1" applyBorder="1" applyAlignment="1">
      <alignment horizontal="center" vertical="center"/>
    </xf>
    <xf numFmtId="0" fontId="9" fillId="0" borderId="9" xfId="1" applyFont="1" applyBorder="1" applyAlignment="1">
      <alignment horizontal="right" vertical="center"/>
    </xf>
    <xf numFmtId="0" fontId="3" fillId="0" borderId="10" xfId="1" applyFont="1" applyBorder="1" applyAlignment="1">
      <alignment horizontal="center" vertical="center"/>
    </xf>
    <xf numFmtId="0" fontId="3" fillId="0" borderId="14" xfId="1" applyFont="1" applyBorder="1" applyAlignment="1">
      <alignment horizontal="center" vertical="center"/>
    </xf>
    <xf numFmtId="0" fontId="3" fillId="0" borderId="7" xfId="1" applyFont="1" applyBorder="1" applyAlignment="1">
      <alignment horizontal="center" vertical="center"/>
    </xf>
    <xf numFmtId="0" fontId="3" fillId="0" borderId="9" xfId="1" applyFont="1" applyBorder="1" applyAlignment="1">
      <alignment horizontal="center" vertical="center"/>
    </xf>
    <xf numFmtId="0" fontId="3" fillId="0" borderId="12" xfId="1" applyFont="1" applyBorder="1" applyAlignment="1">
      <alignment horizontal="center" vertical="center"/>
    </xf>
    <xf numFmtId="0" fontId="3" fillId="0" borderId="1" xfId="1" applyFont="1" applyBorder="1" applyAlignment="1">
      <alignment horizontal="center" vertical="center"/>
    </xf>
    <xf numFmtId="0" fontId="3" fillId="0" borderId="3" xfId="1" applyFont="1" applyBorder="1" applyAlignment="1">
      <alignment horizontal="center" vertical="center"/>
    </xf>
    <xf numFmtId="0" fontId="3" fillId="0" borderId="6" xfId="1" applyFont="1" applyBorder="1" applyAlignment="1">
      <alignment horizontal="center" vertical="center"/>
    </xf>
    <xf numFmtId="0" fontId="40" fillId="0" borderId="56" xfId="1" applyFont="1" applyBorder="1" applyAlignment="1">
      <alignment horizontal="center" vertical="center"/>
    </xf>
    <xf numFmtId="0" fontId="23" fillId="4" borderId="57" xfId="1" applyFont="1" applyFill="1" applyBorder="1" applyAlignment="1">
      <alignment horizontal="center" vertical="center"/>
    </xf>
    <xf numFmtId="0" fontId="23" fillId="0" borderId="57" xfId="1" applyFont="1" applyBorder="1" applyAlignment="1">
      <alignment horizontal="center" vertical="center"/>
    </xf>
    <xf numFmtId="0" fontId="1" fillId="0" borderId="2" xfId="1" applyBorder="1" applyAlignment="1">
      <alignment horizontal="center" vertical="center"/>
    </xf>
    <xf numFmtId="0" fontId="4" fillId="0" borderId="2" xfId="1" applyFont="1" applyBorder="1" applyAlignment="1">
      <alignment horizontal="center" vertical="center"/>
    </xf>
    <xf numFmtId="0" fontId="1" fillId="0" borderId="3" xfId="1" applyBorder="1" applyAlignment="1">
      <alignment horizontal="center" vertical="center"/>
    </xf>
    <xf numFmtId="0" fontId="2" fillId="0" borderId="12" xfId="1" applyFont="1" applyBorder="1" applyAlignment="1">
      <alignment horizontal="center" vertical="center" wrapText="1"/>
    </xf>
    <xf numFmtId="0" fontId="3" fillId="0" borderId="1" xfId="1" applyFont="1" applyBorder="1" applyAlignment="1">
      <alignment horizontal="center" vertical="center"/>
    </xf>
    <xf numFmtId="0" fontId="9" fillId="0" borderId="56" xfId="1" applyFont="1" applyBorder="1" applyAlignment="1">
      <alignment horizontal="right" vertical="center"/>
    </xf>
    <xf numFmtId="0" fontId="3" fillId="0" borderId="5" xfId="1" applyFont="1" applyBorder="1" applyAlignment="1">
      <alignment horizontal="center" vertical="center"/>
    </xf>
    <xf numFmtId="0" fontId="3" fillId="0" borderId="2" xfId="1" applyFont="1" applyBorder="1" applyAlignment="1">
      <alignment horizontal="center" vertical="center"/>
    </xf>
    <xf numFmtId="0" fontId="2" fillId="0" borderId="7" xfId="1" applyFont="1" applyBorder="1" applyAlignment="1">
      <alignment horizontal="center" vertical="center"/>
    </xf>
    <xf numFmtId="0" fontId="1" fillId="0" borderId="3" xfId="1" applyBorder="1" applyAlignment="1">
      <alignment horizontal="center" vertical="center"/>
    </xf>
    <xf numFmtId="0" fontId="4" fillId="0" borderId="2" xfId="1" applyFont="1" applyBorder="1" applyAlignment="1">
      <alignment horizontal="center" vertical="center"/>
    </xf>
    <xf numFmtId="0" fontId="13" fillId="0" borderId="0" xfId="0" applyFont="1" applyAlignment="1">
      <alignment horizontal="left"/>
    </xf>
    <xf numFmtId="0" fontId="3" fillId="0" borderId="37" xfId="1" applyFont="1" applyBorder="1" applyAlignment="1">
      <alignment horizontal="center" vertical="center"/>
    </xf>
    <xf numFmtId="0" fontId="9" fillId="0" borderId="9" xfId="1" applyFont="1" applyBorder="1" applyAlignment="1">
      <alignment horizontal="right" vertical="center"/>
    </xf>
    <xf numFmtId="0" fontId="3" fillId="0" borderId="14" xfId="1" applyFont="1" applyBorder="1" applyAlignment="1">
      <alignment horizontal="center" vertical="center"/>
    </xf>
    <xf numFmtId="0" fontId="3" fillId="0" borderId="7" xfId="1" applyFont="1" applyBorder="1" applyAlignment="1">
      <alignment horizontal="center" vertical="center"/>
    </xf>
    <xf numFmtId="0" fontId="3" fillId="0" borderId="1" xfId="1" applyFont="1" applyBorder="1" applyAlignment="1">
      <alignment horizontal="center" vertical="center"/>
    </xf>
    <xf numFmtId="0" fontId="3" fillId="0" borderId="12" xfId="1" applyFont="1" applyBorder="1" applyAlignment="1">
      <alignment horizontal="center" vertical="center"/>
    </xf>
    <xf numFmtId="0" fontId="3" fillId="0" borderId="10" xfId="1" applyFont="1" applyBorder="1" applyAlignment="1">
      <alignment horizontal="center" vertical="center"/>
    </xf>
    <xf numFmtId="0" fontId="3" fillId="0" borderId="9" xfId="1" applyFont="1" applyBorder="1" applyAlignment="1">
      <alignment horizontal="center" vertical="center"/>
    </xf>
    <xf numFmtId="0" fontId="3" fillId="0" borderId="3" xfId="1" applyFont="1" applyBorder="1" applyAlignment="1">
      <alignment horizontal="center" vertical="center"/>
    </xf>
    <xf numFmtId="0" fontId="3" fillId="0" borderId="6" xfId="1" applyFont="1" applyBorder="1" applyAlignment="1">
      <alignment horizontal="center" vertical="center"/>
    </xf>
    <xf numFmtId="0" fontId="2" fillId="0" borderId="0" xfId="1" applyFont="1" applyBorder="1" applyAlignment="1">
      <alignment horizontal="center" vertical="center"/>
    </xf>
    <xf numFmtId="0" fontId="2" fillId="0" borderId="7" xfId="1" applyFont="1" applyBorder="1" applyAlignment="1">
      <alignment horizontal="center" vertical="center"/>
    </xf>
    <xf numFmtId="0" fontId="13" fillId="0" borderId="0" xfId="0" applyFont="1" applyAlignment="1">
      <alignment horizontal="left"/>
    </xf>
    <xf numFmtId="0" fontId="4" fillId="0" borderId="2" xfId="1" applyFont="1" applyBorder="1" applyAlignment="1">
      <alignment horizontal="center" vertical="center"/>
    </xf>
    <xf numFmtId="0" fontId="3" fillId="0" borderId="5" xfId="1" applyFont="1" applyBorder="1" applyAlignment="1">
      <alignment horizontal="center" vertical="center"/>
    </xf>
    <xf numFmtId="0" fontId="3" fillId="0" borderId="2" xfId="1" applyFont="1" applyBorder="1" applyAlignment="1">
      <alignment horizontal="center" vertical="center"/>
    </xf>
    <xf numFmtId="0" fontId="1" fillId="0" borderId="3" xfId="1" applyBorder="1" applyAlignment="1">
      <alignment horizontal="center" vertical="center"/>
    </xf>
    <xf numFmtId="0" fontId="3" fillId="0" borderId="37" xfId="1" applyFont="1" applyBorder="1" applyAlignment="1">
      <alignment horizontal="center" vertical="center"/>
    </xf>
    <xf numFmtId="0" fontId="9" fillId="0" borderId="9" xfId="1" applyFont="1" applyBorder="1" applyAlignment="1">
      <alignment horizontal="right" vertical="center"/>
    </xf>
    <xf numFmtId="0" fontId="3" fillId="0" borderId="10" xfId="1" applyFont="1" applyBorder="1" applyAlignment="1">
      <alignment horizontal="center" vertical="center"/>
    </xf>
    <xf numFmtId="0" fontId="3" fillId="0" borderId="14" xfId="1" applyFont="1" applyBorder="1" applyAlignment="1">
      <alignment horizontal="center" vertical="center"/>
    </xf>
    <xf numFmtId="0" fontId="3" fillId="0" borderId="7" xfId="1" applyFont="1" applyBorder="1" applyAlignment="1">
      <alignment horizontal="center" vertical="center"/>
    </xf>
    <xf numFmtId="0" fontId="3" fillId="0" borderId="9" xfId="1" applyFont="1" applyBorder="1" applyAlignment="1">
      <alignment horizontal="center" vertical="center"/>
    </xf>
    <xf numFmtId="0" fontId="3" fillId="0" borderId="12" xfId="1" applyFont="1" applyBorder="1" applyAlignment="1">
      <alignment horizontal="center" vertical="center"/>
    </xf>
    <xf numFmtId="0" fontId="3" fillId="0" borderId="1" xfId="1" applyFont="1" applyBorder="1" applyAlignment="1">
      <alignment horizontal="center" vertical="center"/>
    </xf>
    <xf numFmtId="0" fontId="3" fillId="0" borderId="3" xfId="1" applyFont="1" applyBorder="1" applyAlignment="1">
      <alignment horizontal="center" vertical="center"/>
    </xf>
    <xf numFmtId="0" fontId="3" fillId="0" borderId="6" xfId="1" applyFont="1" applyBorder="1" applyAlignment="1">
      <alignment horizontal="center" vertical="center"/>
    </xf>
    <xf numFmtId="0" fontId="2" fillId="0" borderId="0" xfId="1" applyFont="1" applyBorder="1" applyAlignment="1">
      <alignment horizontal="center" vertical="center"/>
    </xf>
    <xf numFmtId="0" fontId="3" fillId="0" borderId="9" xfId="1" applyFont="1" applyFill="1" applyBorder="1" applyAlignment="1">
      <alignment horizontal="center" vertical="center"/>
    </xf>
    <xf numFmtId="0" fontId="3" fillId="0" borderId="2" xfId="1" applyFont="1" applyFill="1" applyBorder="1" applyAlignment="1">
      <alignment horizontal="center" vertical="center"/>
    </xf>
    <xf numFmtId="0" fontId="3" fillId="0" borderId="68" xfId="1" applyFont="1" applyFill="1" applyBorder="1" applyAlignment="1">
      <alignment horizontal="center" vertical="center"/>
    </xf>
    <xf numFmtId="0" fontId="3" fillId="0" borderId="7" xfId="1" applyFont="1" applyFill="1" applyBorder="1" applyAlignment="1">
      <alignment horizontal="center" vertical="center"/>
    </xf>
    <xf numFmtId="0" fontId="3" fillId="0" borderId="14" xfId="1" applyFont="1" applyFill="1" applyBorder="1" applyAlignment="1">
      <alignment horizontal="center" vertical="center"/>
    </xf>
    <xf numFmtId="0" fontId="1" fillId="0" borderId="2" xfId="1" applyBorder="1" applyAlignment="1">
      <alignment horizontal="center" vertical="center"/>
    </xf>
    <xf numFmtId="0" fontId="1" fillId="0" borderId="3" xfId="1" applyBorder="1" applyAlignment="1">
      <alignment horizontal="center" vertical="center"/>
    </xf>
    <xf numFmtId="0" fontId="4" fillId="0" borderId="2" xfId="1" applyFont="1" applyBorder="1" applyAlignment="1">
      <alignment horizontal="center" vertical="center"/>
    </xf>
    <xf numFmtId="0" fontId="2" fillId="0" borderId="12" xfId="1" applyFont="1" applyBorder="1" applyAlignment="1">
      <alignment horizontal="center" vertical="center" wrapText="1"/>
    </xf>
    <xf numFmtId="0" fontId="34" fillId="0" borderId="42" xfId="1" applyFont="1" applyBorder="1" applyAlignment="1">
      <alignment horizontal="left" vertical="center"/>
    </xf>
    <xf numFmtId="0" fontId="22" fillId="0" borderId="43" xfId="1" applyFont="1" applyBorder="1" applyAlignment="1">
      <alignment horizontal="right" vertical="center" wrapText="1"/>
    </xf>
    <xf numFmtId="0" fontId="4" fillId="0" borderId="2" xfId="1" applyFont="1" applyBorder="1" applyAlignment="1">
      <alignment horizontal="center" vertical="center"/>
    </xf>
    <xf numFmtId="0" fontId="28" fillId="0" borderId="42" xfId="1" applyFont="1" applyBorder="1" applyAlignment="1">
      <alignment horizontal="right" wrapText="1"/>
    </xf>
    <xf numFmtId="0" fontId="29" fillId="0" borderId="42" xfId="1" applyFont="1" applyBorder="1" applyAlignment="1">
      <alignment horizontal="left" vertical="center" wrapText="1"/>
    </xf>
    <xf numFmtId="0" fontId="11" fillId="7" borderId="12" xfId="1" applyFont="1" applyFill="1" applyBorder="1" applyAlignment="1">
      <alignment vertical="center"/>
    </xf>
    <xf numFmtId="0" fontId="11" fillId="7" borderId="25" xfId="1" applyFont="1" applyFill="1" applyBorder="1" applyAlignment="1">
      <alignment vertical="center"/>
    </xf>
    <xf numFmtId="0" fontId="0" fillId="0" borderId="0" xfId="0" applyAlignment="1"/>
    <xf numFmtId="0" fontId="13" fillId="0" borderId="0" xfId="0" applyFont="1" applyAlignment="1"/>
    <xf numFmtId="0" fontId="1" fillId="0" borderId="4" xfId="1" applyBorder="1" applyAlignment="1">
      <alignment horizontal="center" vertical="center"/>
    </xf>
    <xf numFmtId="0" fontId="4" fillId="0" borderId="5" xfId="1" applyFont="1" applyBorder="1" applyAlignment="1">
      <alignment horizontal="center" vertical="center"/>
    </xf>
    <xf numFmtId="0" fontId="4" fillId="0" borderId="4" xfId="1" applyFont="1" applyBorder="1" applyAlignment="1">
      <alignment horizontal="center" vertical="center"/>
    </xf>
    <xf numFmtId="0" fontId="41" fillId="0" borderId="42" xfId="1" applyFont="1" applyBorder="1" applyAlignment="1">
      <alignment horizontal="left" vertical="center" wrapText="1"/>
    </xf>
    <xf numFmtId="0" fontId="9" fillId="0" borderId="55" xfId="1" applyFont="1" applyBorder="1" applyAlignment="1">
      <alignment vertical="center"/>
    </xf>
    <xf numFmtId="0" fontId="0" fillId="0" borderId="0" xfId="0" applyAlignment="1">
      <alignment horizontal="left"/>
    </xf>
    <xf numFmtId="0" fontId="11" fillId="2" borderId="26" xfId="1" applyFont="1" applyFill="1" applyBorder="1" applyAlignment="1">
      <alignment horizontal="center" vertical="center"/>
    </xf>
    <xf numFmtId="0" fontId="11" fillId="2" borderId="28" xfId="1" applyFont="1" applyFill="1" applyBorder="1" applyAlignment="1">
      <alignment horizontal="center" vertical="center"/>
    </xf>
    <xf numFmtId="0" fontId="18" fillId="2" borderId="29" xfId="1" applyFont="1" applyFill="1" applyBorder="1" applyAlignment="1">
      <alignment horizontal="center" vertical="center"/>
    </xf>
    <xf numFmtId="0" fontId="11" fillId="2" borderId="38" xfId="1" applyFont="1" applyFill="1" applyBorder="1" applyAlignment="1">
      <alignment horizontal="center" vertical="center"/>
    </xf>
    <xf numFmtId="0" fontId="7" fillId="0" borderId="42" xfId="1" applyFont="1" applyBorder="1" applyAlignment="1">
      <alignment horizontal="left" vertical="center"/>
    </xf>
    <xf numFmtId="0" fontId="40" fillId="0" borderId="64" xfId="1" applyFont="1" applyBorder="1" applyAlignment="1">
      <alignment horizontal="center" vertical="center"/>
    </xf>
    <xf numFmtId="0" fontId="1" fillId="0" borderId="4" xfId="1" applyFont="1" applyBorder="1" applyAlignment="1">
      <alignment horizontal="center" vertical="center"/>
    </xf>
    <xf numFmtId="0" fontId="1" fillId="0" borderId="5" xfId="1" applyFont="1" applyBorder="1" applyAlignment="1">
      <alignment horizontal="center" vertical="center"/>
    </xf>
    <xf numFmtId="0" fontId="4" fillId="0" borderId="77" xfId="1" applyFont="1" applyBorder="1" applyAlignment="1">
      <alignment horizontal="center" vertical="center"/>
    </xf>
    <xf numFmtId="0" fontId="6" fillId="0" borderId="4" xfId="1" applyFont="1" applyBorder="1" applyAlignment="1">
      <alignment horizontal="center" vertical="center"/>
    </xf>
    <xf numFmtId="0" fontId="6" fillId="0" borderId="77" xfId="1" applyFont="1" applyBorder="1" applyAlignment="1">
      <alignment horizontal="center" vertical="center"/>
    </xf>
    <xf numFmtId="0" fontId="40" fillId="0" borderId="78" xfId="1" applyFont="1" applyBorder="1" applyAlignment="1">
      <alignment horizontal="center" vertical="center"/>
    </xf>
    <xf numFmtId="0" fontId="45" fillId="0" borderId="64" xfId="1" applyFont="1" applyBorder="1" applyAlignment="1">
      <alignment horizontal="center" vertical="center"/>
    </xf>
    <xf numFmtId="0" fontId="40" fillId="0" borderId="67" xfId="1" applyFont="1" applyBorder="1" applyAlignment="1">
      <alignment horizontal="right" vertical="center"/>
    </xf>
    <xf numFmtId="0" fontId="46" fillId="0" borderId="78" xfId="1" applyFont="1" applyBorder="1" applyAlignment="1">
      <alignment horizontal="center" vertical="center"/>
    </xf>
    <xf numFmtId="0" fontId="34" fillId="0" borderId="21" xfId="1" applyFont="1" applyBorder="1" applyAlignment="1">
      <alignment horizontal="center" vertical="center"/>
    </xf>
    <xf numFmtId="0" fontId="23" fillId="0" borderId="27" xfId="1" applyFont="1" applyBorder="1" applyAlignment="1">
      <alignment horizontal="center" vertical="center"/>
    </xf>
    <xf numFmtId="0" fontId="23" fillId="4" borderId="63" xfId="1" applyFont="1" applyFill="1" applyBorder="1" applyAlignment="1">
      <alignment horizontal="center" vertical="center"/>
    </xf>
    <xf numFmtId="0" fontId="47" fillId="4" borderId="65" xfId="1" applyFont="1" applyFill="1" applyBorder="1" applyAlignment="1">
      <alignment horizontal="center" vertical="center"/>
    </xf>
    <xf numFmtId="0" fontId="47" fillId="4" borderId="67" xfId="1" applyFont="1" applyFill="1" applyBorder="1" applyAlignment="1">
      <alignment horizontal="center" vertical="center"/>
    </xf>
    <xf numFmtId="0" fontId="47" fillId="4" borderId="78" xfId="1" applyFont="1" applyFill="1" applyBorder="1" applyAlignment="1">
      <alignment horizontal="center" vertical="center"/>
    </xf>
    <xf numFmtId="0" fontId="47" fillId="0" borderId="78" xfId="1" applyFont="1" applyBorder="1" applyAlignment="1">
      <alignment horizontal="center" vertical="center"/>
    </xf>
    <xf numFmtId="0" fontId="47" fillId="0" borderId="65" xfId="1" applyFont="1" applyBorder="1" applyAlignment="1">
      <alignment horizontal="center" vertical="center"/>
    </xf>
    <xf numFmtId="0" fontId="3" fillId="0" borderId="5" xfId="1" applyFont="1" applyBorder="1" applyAlignment="1">
      <alignment horizontal="center" vertical="center"/>
    </xf>
    <xf numFmtId="0" fontId="3" fillId="0" borderId="2" xfId="1" applyFont="1" applyBorder="1" applyAlignment="1">
      <alignment horizontal="center" vertical="center"/>
    </xf>
    <xf numFmtId="0" fontId="2" fillId="0" borderId="7" xfId="1" applyFont="1" applyBorder="1" applyAlignment="1">
      <alignment horizontal="center" vertical="center"/>
    </xf>
    <xf numFmtId="0" fontId="1" fillId="0" borderId="3" xfId="1" applyBorder="1" applyAlignment="1">
      <alignment horizontal="center" vertical="center"/>
    </xf>
    <xf numFmtId="0" fontId="4" fillId="0" borderId="2" xfId="1" applyFont="1" applyBorder="1" applyAlignment="1">
      <alignment horizontal="center" vertical="center"/>
    </xf>
    <xf numFmtId="0" fontId="13" fillId="0" borderId="0" xfId="0" applyFont="1" applyAlignment="1">
      <alignment horizontal="left"/>
    </xf>
    <xf numFmtId="0" fontId="3" fillId="0" borderId="37" xfId="1" applyFont="1" applyBorder="1" applyAlignment="1">
      <alignment horizontal="center" vertical="center"/>
    </xf>
    <xf numFmtId="0" fontId="9" fillId="0" borderId="9" xfId="1" applyFont="1" applyBorder="1" applyAlignment="1">
      <alignment horizontal="right" vertical="center"/>
    </xf>
    <xf numFmtId="0" fontId="3" fillId="0" borderId="14" xfId="1" applyFont="1" applyBorder="1" applyAlignment="1">
      <alignment horizontal="center" vertical="center"/>
    </xf>
    <xf numFmtId="0" fontId="3" fillId="0" borderId="7" xfId="1" applyFont="1" applyBorder="1" applyAlignment="1">
      <alignment horizontal="center" vertical="center"/>
    </xf>
    <xf numFmtId="0" fontId="3" fillId="0" borderId="1" xfId="1" applyFont="1" applyBorder="1" applyAlignment="1">
      <alignment horizontal="center" vertical="center"/>
    </xf>
    <xf numFmtId="0" fontId="3" fillId="0" borderId="12" xfId="1" applyFont="1" applyBorder="1" applyAlignment="1">
      <alignment horizontal="center" vertical="center"/>
    </xf>
    <xf numFmtId="0" fontId="3" fillId="0" borderId="10" xfId="1" applyFont="1" applyBorder="1" applyAlignment="1">
      <alignment horizontal="center" vertical="center"/>
    </xf>
    <xf numFmtId="0" fontId="3" fillId="0" borderId="9" xfId="1" applyFont="1" applyBorder="1" applyAlignment="1">
      <alignment horizontal="center" vertical="center"/>
    </xf>
    <xf numFmtId="0" fontId="3" fillId="0" borderId="3" xfId="1" applyFont="1" applyBorder="1" applyAlignment="1">
      <alignment horizontal="center" vertical="center"/>
    </xf>
    <xf numFmtId="0" fontId="3" fillId="0" borderId="6" xfId="1" applyFont="1" applyBorder="1" applyAlignment="1">
      <alignment horizontal="center" vertical="center"/>
    </xf>
    <xf numFmtId="0" fontId="2" fillId="0" borderId="0" xfId="1" applyFont="1" applyBorder="1" applyAlignment="1">
      <alignment horizontal="center" vertical="center"/>
    </xf>
    <xf numFmtId="0" fontId="1" fillId="0" borderId="4" xfId="1" applyBorder="1" applyAlignment="1">
      <alignment horizontal="center" vertical="center"/>
    </xf>
    <xf numFmtId="0" fontId="1" fillId="0" borderId="2" xfId="1" applyBorder="1" applyAlignment="1">
      <alignment horizontal="center" vertical="center"/>
    </xf>
    <xf numFmtId="0" fontId="4" fillId="0" borderId="5" xfId="1" applyFont="1" applyBorder="1" applyAlignment="1">
      <alignment horizontal="center" vertical="center"/>
    </xf>
    <xf numFmtId="0" fontId="4" fillId="0" borderId="4" xfId="1" applyFont="1" applyBorder="1" applyAlignment="1">
      <alignment horizontal="center" vertical="center"/>
    </xf>
    <xf numFmtId="0" fontId="4" fillId="0" borderId="2" xfId="1" applyFont="1" applyBorder="1" applyAlignment="1">
      <alignment horizontal="center" vertical="center"/>
    </xf>
    <xf numFmtId="0" fontId="1" fillId="0" borderId="3" xfId="1" applyBorder="1" applyAlignment="1">
      <alignment horizontal="center" vertical="center"/>
    </xf>
    <xf numFmtId="0" fontId="2" fillId="0" borderId="12" xfId="1" applyFont="1" applyBorder="1" applyAlignment="1">
      <alignment horizontal="center" vertical="center" wrapText="1"/>
    </xf>
    <xf numFmtId="0" fontId="3" fillId="0" borderId="42" xfId="1" applyFont="1" applyBorder="1" applyAlignment="1">
      <alignment horizontal="left" vertical="center" wrapText="1"/>
    </xf>
    <xf numFmtId="0" fontId="20" fillId="7" borderId="2" xfId="1" applyFont="1" applyFill="1" applyBorder="1" applyAlignment="1">
      <alignment horizontal="center" vertical="center"/>
    </xf>
    <xf numFmtId="0" fontId="8" fillId="6" borderId="1" xfId="1" applyFont="1" applyFill="1" applyBorder="1" applyAlignment="1">
      <alignment horizontal="center" vertical="center"/>
    </xf>
    <xf numFmtId="0" fontId="3" fillId="0" borderId="1" xfId="1" applyFont="1" applyBorder="1" applyAlignment="1">
      <alignment vertical="center"/>
    </xf>
    <xf numFmtId="0" fontId="48" fillId="0" borderId="0" xfId="0" applyFont="1"/>
    <xf numFmtId="0" fontId="44" fillId="0" borderId="42" xfId="1" applyFont="1" applyBorder="1" applyAlignment="1">
      <alignment horizontal="left" vertical="center" wrapText="1"/>
    </xf>
    <xf numFmtId="0" fontId="20" fillId="0" borderId="45" xfId="1" applyFont="1" applyBorder="1" applyAlignment="1">
      <alignment horizontal="center" vertical="center" wrapText="1"/>
    </xf>
    <xf numFmtId="0" fontId="20" fillId="0" borderId="3" xfId="1" applyFont="1" applyBorder="1" applyAlignment="1">
      <alignment horizontal="center" vertical="center"/>
    </xf>
    <xf numFmtId="0" fontId="20" fillId="0" borderId="10" xfId="1" applyFont="1" applyBorder="1" applyAlignment="1">
      <alignment horizontal="center" vertical="center"/>
    </xf>
    <xf numFmtId="0" fontId="11" fillId="2" borderId="79" xfId="1" applyFont="1" applyFill="1" applyBorder="1" applyAlignment="1">
      <alignment horizontal="center" vertical="center"/>
    </xf>
    <xf numFmtId="0" fontId="18" fillId="2" borderId="5" xfId="1" applyFont="1" applyFill="1" applyBorder="1" applyAlignment="1">
      <alignment horizontal="center" vertical="center"/>
    </xf>
    <xf numFmtId="0" fontId="11" fillId="2" borderId="23" xfId="1" applyFont="1" applyFill="1" applyBorder="1" applyAlignment="1">
      <alignment horizontal="center" vertical="center"/>
    </xf>
    <xf numFmtId="0" fontId="3" fillId="0" borderId="13" xfId="1" applyFont="1" applyBorder="1" applyAlignment="1">
      <alignment horizontal="center"/>
    </xf>
    <xf numFmtId="0" fontId="3" fillId="0" borderId="11" xfId="1" applyFont="1" applyBorder="1" applyAlignment="1">
      <alignment horizontal="center"/>
    </xf>
    <xf numFmtId="0" fontId="3" fillId="0" borderId="10" xfId="1" applyFont="1" applyBorder="1" applyAlignment="1">
      <alignment horizontal="center"/>
    </xf>
    <xf numFmtId="0" fontId="3" fillId="0" borderId="15" xfId="1" applyFont="1" applyBorder="1" applyAlignment="1">
      <alignment horizontal="center"/>
    </xf>
    <xf numFmtId="0" fontId="3" fillId="0" borderId="0" xfId="1" applyFont="1" applyBorder="1" applyAlignment="1">
      <alignment horizontal="center"/>
    </xf>
    <xf numFmtId="0" fontId="3" fillId="0" borderId="8" xfId="1" applyFont="1" applyBorder="1" applyAlignment="1">
      <alignment horizontal="center"/>
    </xf>
    <xf numFmtId="0" fontId="3" fillId="0" borderId="14" xfId="1" applyFont="1" applyBorder="1" applyAlignment="1">
      <alignment horizontal="center"/>
    </xf>
    <xf numFmtId="0" fontId="3" fillId="0" borderId="7" xfId="1" applyFont="1" applyBorder="1" applyAlignment="1">
      <alignment horizontal="center"/>
    </xf>
    <xf numFmtId="0" fontId="3" fillId="0" borderId="9" xfId="1" applyFont="1" applyBorder="1" applyAlignment="1">
      <alignment horizontal="center"/>
    </xf>
    <xf numFmtId="0" fontId="2" fillId="0" borderId="2" xfId="1" applyFont="1" applyBorder="1" applyAlignment="1">
      <alignment horizontal="center" vertical="center" wrapText="1"/>
    </xf>
    <xf numFmtId="0" fontId="2" fillId="0" borderId="1" xfId="1" applyFont="1" applyBorder="1" applyAlignment="1">
      <alignment horizontal="center" vertical="center" wrapText="1"/>
    </xf>
    <xf numFmtId="0" fontId="2" fillId="0" borderId="4" xfId="1" applyFont="1" applyBorder="1" applyAlignment="1">
      <alignment horizontal="center" vertical="center" wrapText="1"/>
    </xf>
    <xf numFmtId="0" fontId="7" fillId="0" borderId="14" xfId="1" applyFont="1" applyBorder="1" applyAlignment="1">
      <alignment horizontal="center" vertical="center"/>
    </xf>
    <xf numFmtId="0" fontId="7" fillId="0" borderId="7" xfId="1" applyFont="1" applyBorder="1" applyAlignment="1">
      <alignment horizontal="center" vertical="center"/>
    </xf>
    <xf numFmtId="0" fontId="7" fillId="0" borderId="9" xfId="1" applyFont="1" applyBorder="1" applyAlignment="1">
      <alignment horizontal="center" vertical="center"/>
    </xf>
    <xf numFmtId="0" fontId="3" fillId="0" borderId="2" xfId="1" applyFont="1" applyBorder="1" applyAlignment="1">
      <alignment horizontal="center" vertical="center" textRotation="90"/>
    </xf>
    <xf numFmtId="0" fontId="3" fillId="0" borderId="1" xfId="1" applyFont="1" applyBorder="1" applyAlignment="1">
      <alignment horizontal="center" vertical="center" textRotation="90"/>
    </xf>
    <xf numFmtId="0" fontId="3" fillId="0" borderId="5" xfId="1" applyFont="1" applyBorder="1" applyAlignment="1">
      <alignment horizontal="center" vertical="center" textRotation="90"/>
    </xf>
    <xf numFmtId="0" fontId="5" fillId="0" borderId="1" xfId="1" applyFont="1" applyBorder="1" applyAlignment="1">
      <alignment horizontal="center" vertical="center" textRotation="90" wrapText="1"/>
    </xf>
    <xf numFmtId="0" fontId="5" fillId="0" borderId="5" xfId="1" applyFont="1" applyBorder="1" applyAlignment="1">
      <alignment horizontal="center" vertical="center" textRotation="90" wrapText="1"/>
    </xf>
    <xf numFmtId="0" fontId="2" fillId="0" borderId="13" xfId="1" applyFont="1" applyBorder="1" applyAlignment="1">
      <alignment horizontal="center" vertical="center"/>
    </xf>
    <xf numFmtId="0" fontId="2" fillId="0" borderId="11" xfId="1" applyFont="1" applyBorder="1" applyAlignment="1">
      <alignment horizontal="center" vertical="center"/>
    </xf>
    <xf numFmtId="0" fontId="2" fillId="0" borderId="10" xfId="1" applyFont="1" applyBorder="1" applyAlignment="1">
      <alignment horizontal="center" vertical="center"/>
    </xf>
    <xf numFmtId="0" fontId="2" fillId="0" borderId="14" xfId="1" applyFont="1" applyBorder="1" applyAlignment="1">
      <alignment horizontal="center" vertical="center"/>
    </xf>
    <xf numFmtId="0" fontId="2" fillId="0" borderId="7" xfId="1" applyFont="1" applyBorder="1" applyAlignment="1">
      <alignment horizontal="center" vertical="center"/>
    </xf>
    <xf numFmtId="0" fontId="2" fillId="0" borderId="9" xfId="1" applyFont="1" applyBorder="1" applyAlignment="1">
      <alignment horizontal="center" vertical="center"/>
    </xf>
    <xf numFmtId="0" fontId="2" fillId="0" borderId="1" xfId="1" applyFont="1" applyBorder="1" applyAlignment="1">
      <alignment horizontal="center" vertical="center"/>
    </xf>
    <xf numFmtId="0" fontId="13" fillId="0" borderId="0" xfId="0" applyFont="1" applyAlignment="1">
      <alignment horizontal="left"/>
    </xf>
    <xf numFmtId="0" fontId="9" fillId="0" borderId="1" xfId="1" applyFont="1" applyBorder="1" applyAlignment="1">
      <alignment horizontal="right" vertical="center"/>
    </xf>
    <xf numFmtId="0" fontId="1" fillId="0" borderId="5" xfId="1" applyBorder="1" applyAlignment="1">
      <alignment horizontal="center" vertical="center"/>
    </xf>
    <xf numFmtId="0" fontId="1" fillId="0" borderId="4" xfId="1" applyBorder="1" applyAlignment="1">
      <alignment horizontal="center" vertical="center"/>
    </xf>
    <xf numFmtId="0" fontId="1" fillId="0" borderId="2" xfId="1" applyBorder="1" applyAlignment="1">
      <alignment horizontal="center" vertical="center"/>
    </xf>
    <xf numFmtId="0" fontId="4" fillId="0" borderId="5" xfId="1" applyFont="1" applyBorder="1" applyAlignment="1">
      <alignment horizontal="center" vertical="center"/>
    </xf>
    <xf numFmtId="0" fontId="4" fillId="0" borderId="4" xfId="1" applyFont="1" applyBorder="1" applyAlignment="1">
      <alignment horizontal="center" vertical="center"/>
    </xf>
    <xf numFmtId="0" fontId="4" fillId="0" borderId="2" xfId="1" applyFont="1" applyBorder="1" applyAlignment="1">
      <alignment horizontal="center" vertical="center"/>
    </xf>
    <xf numFmtId="0" fontId="3" fillId="0" borderId="5" xfId="1" applyFont="1" applyBorder="1" applyAlignment="1">
      <alignment horizontal="center" vertical="center"/>
    </xf>
    <xf numFmtId="0" fontId="3" fillId="0" borderId="4" xfId="1" applyFont="1" applyBorder="1" applyAlignment="1">
      <alignment horizontal="center" vertical="center"/>
    </xf>
    <xf numFmtId="0" fontId="3" fillId="0" borderId="2" xfId="1" applyFont="1" applyBorder="1" applyAlignment="1">
      <alignment horizontal="center" vertical="center"/>
    </xf>
    <xf numFmtId="0" fontId="1" fillId="0" borderId="6" xfId="1" applyBorder="1" applyAlignment="1">
      <alignment horizontal="center" vertical="center"/>
    </xf>
    <xf numFmtId="0" fontId="1" fillId="0" borderId="12" xfId="1" applyBorder="1" applyAlignment="1">
      <alignment horizontal="center" vertical="center"/>
    </xf>
    <xf numFmtId="0" fontId="1" fillId="0" borderId="3" xfId="1" applyBorder="1" applyAlignment="1">
      <alignment horizontal="center" vertical="center"/>
    </xf>
    <xf numFmtId="0" fontId="8" fillId="0" borderId="6" xfId="1" applyFont="1" applyBorder="1" applyAlignment="1">
      <alignment horizontal="center" vertical="center"/>
    </xf>
    <xf numFmtId="0" fontId="8" fillId="0" borderId="12" xfId="1" applyFont="1" applyBorder="1" applyAlignment="1">
      <alignment horizontal="center" vertical="center"/>
    </xf>
    <xf numFmtId="0" fontId="8" fillId="0" borderId="3" xfId="1" applyFont="1" applyBorder="1" applyAlignment="1">
      <alignment horizontal="center" vertical="center"/>
    </xf>
    <xf numFmtId="0" fontId="1" fillId="2" borderId="5" xfId="1" applyFill="1" applyBorder="1" applyAlignment="1">
      <alignment horizontal="center" vertical="center"/>
    </xf>
    <xf numFmtId="0" fontId="1" fillId="2" borderId="2" xfId="1" applyFill="1" applyBorder="1" applyAlignment="1">
      <alignment horizontal="center" vertical="center"/>
    </xf>
    <xf numFmtId="0" fontId="14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3" fillId="0" borderId="4" xfId="1" applyFont="1" applyBorder="1" applyAlignment="1">
      <alignment horizontal="center" vertical="center" textRotation="90"/>
    </xf>
    <xf numFmtId="0" fontId="16" fillId="0" borderId="40" xfId="1" applyFont="1" applyBorder="1" applyAlignment="1">
      <alignment horizontal="center" vertical="center" wrapText="1"/>
    </xf>
    <xf numFmtId="0" fontId="16" fillId="0" borderId="8" xfId="1" applyFont="1" applyBorder="1" applyAlignment="1">
      <alignment horizontal="center" vertical="center" wrapText="1"/>
    </xf>
    <xf numFmtId="0" fontId="16" fillId="0" borderId="9" xfId="1" applyFont="1" applyBorder="1" applyAlignment="1">
      <alignment horizontal="center" vertical="center" wrapText="1"/>
    </xf>
    <xf numFmtId="0" fontId="23" fillId="0" borderId="5" xfId="1" applyFont="1" applyBorder="1" applyAlignment="1">
      <alignment horizontal="center" vertical="center" textRotation="90" wrapText="1"/>
    </xf>
    <xf numFmtId="0" fontId="23" fillId="0" borderId="2" xfId="1" applyFont="1" applyBorder="1" applyAlignment="1">
      <alignment horizontal="center" vertical="center" textRotation="90" wrapText="1"/>
    </xf>
    <xf numFmtId="0" fontId="23" fillId="0" borderId="13" xfId="1" applyFont="1" applyBorder="1" applyAlignment="1">
      <alignment horizontal="center" vertical="center" textRotation="90" wrapText="1"/>
    </xf>
    <xf numFmtId="0" fontId="23" fillId="0" borderId="10" xfId="1" applyFont="1" applyBorder="1" applyAlignment="1">
      <alignment horizontal="center" vertical="center" textRotation="90" wrapText="1"/>
    </xf>
    <xf numFmtId="0" fontId="23" fillId="0" borderId="14" xfId="1" applyFont="1" applyBorder="1" applyAlignment="1">
      <alignment horizontal="center" vertical="center" textRotation="90" wrapText="1"/>
    </xf>
    <xf numFmtId="0" fontId="23" fillId="0" borderId="9" xfId="1" applyFont="1" applyBorder="1" applyAlignment="1">
      <alignment horizontal="center" vertical="center" textRotation="90" wrapText="1"/>
    </xf>
    <xf numFmtId="0" fontId="17" fillId="0" borderId="1" xfId="1" applyFont="1" applyBorder="1" applyAlignment="1">
      <alignment horizontal="center" vertical="center" textRotation="90" wrapText="1"/>
    </xf>
    <xf numFmtId="0" fontId="17" fillId="0" borderId="5" xfId="1" applyFont="1" applyBorder="1" applyAlignment="1">
      <alignment horizontal="center" vertical="center" textRotation="90" wrapText="1"/>
    </xf>
    <xf numFmtId="0" fontId="17" fillId="0" borderId="13" xfId="1" applyFont="1" applyBorder="1" applyAlignment="1">
      <alignment horizontal="center" vertical="center" textRotation="90" wrapText="1"/>
    </xf>
    <xf numFmtId="0" fontId="7" fillId="0" borderId="17" xfId="1" applyFont="1" applyBorder="1" applyAlignment="1">
      <alignment horizontal="center" vertical="center" wrapText="1"/>
    </xf>
    <xf numFmtId="0" fontId="7" fillId="0" borderId="18" xfId="1" applyFont="1" applyBorder="1" applyAlignment="1">
      <alignment horizontal="center" vertical="center" wrapText="1"/>
    </xf>
    <xf numFmtId="0" fontId="3" fillId="0" borderId="32" xfId="1" applyFont="1" applyBorder="1" applyAlignment="1">
      <alignment horizontal="center" vertical="center" textRotation="90"/>
    </xf>
    <xf numFmtId="0" fontId="3" fillId="0" borderId="33" xfId="1" applyFont="1" applyBorder="1" applyAlignment="1">
      <alignment horizontal="center" vertical="center" textRotation="90"/>
    </xf>
    <xf numFmtId="0" fontId="3" fillId="0" borderId="34" xfId="1" applyFont="1" applyBorder="1" applyAlignment="1">
      <alignment horizontal="center" vertical="center" textRotation="90"/>
    </xf>
    <xf numFmtId="0" fontId="23" fillId="0" borderId="11" xfId="1" applyFont="1" applyBorder="1" applyAlignment="1">
      <alignment horizontal="center" vertical="center" textRotation="90" wrapText="1"/>
    </xf>
    <xf numFmtId="0" fontId="23" fillId="0" borderId="15" xfId="1" applyFont="1" applyBorder="1" applyAlignment="1">
      <alignment horizontal="center" vertical="center" textRotation="90" wrapText="1"/>
    </xf>
    <xf numFmtId="0" fontId="23" fillId="0" borderId="0" xfId="1" applyFont="1" applyBorder="1" applyAlignment="1">
      <alignment horizontal="center" vertical="center" textRotation="90" wrapText="1"/>
    </xf>
    <xf numFmtId="0" fontId="2" fillId="0" borderId="6" xfId="1" applyFont="1" applyBorder="1" applyAlignment="1">
      <alignment horizontal="center" vertical="center" wrapText="1"/>
    </xf>
    <xf numFmtId="0" fontId="2" fillId="0" borderId="12" xfId="1" applyFont="1" applyBorder="1" applyAlignment="1">
      <alignment horizontal="center" vertical="center" wrapText="1"/>
    </xf>
    <xf numFmtId="0" fontId="2" fillId="0" borderId="7" xfId="1" applyFont="1" applyBorder="1" applyAlignment="1">
      <alignment horizontal="center" vertical="center" wrapText="1"/>
    </xf>
    <xf numFmtId="0" fontId="2" fillId="0" borderId="35" xfId="1" applyFont="1" applyBorder="1" applyAlignment="1">
      <alignment horizontal="center" vertical="center" wrapText="1"/>
    </xf>
    <xf numFmtId="0" fontId="2" fillId="0" borderId="41" xfId="1" applyFont="1" applyBorder="1" applyAlignment="1">
      <alignment horizontal="center" vertical="center" wrapText="1"/>
    </xf>
    <xf numFmtId="0" fontId="2" fillId="0" borderId="42" xfId="1" applyFont="1" applyBorder="1" applyAlignment="1">
      <alignment horizontal="center" vertical="center" wrapText="1"/>
    </xf>
    <xf numFmtId="0" fontId="16" fillId="0" borderId="16" xfId="1" applyFont="1" applyBorder="1" applyAlignment="1">
      <alignment horizontal="center" vertical="center" wrapText="1"/>
    </xf>
    <xf numFmtId="0" fontId="16" fillId="0" borderId="20" xfId="1" applyFont="1" applyBorder="1" applyAlignment="1">
      <alignment horizontal="center" vertical="center" wrapText="1"/>
    </xf>
    <xf numFmtId="0" fontId="16" fillId="0" borderId="22" xfId="1" applyFont="1" applyBorder="1" applyAlignment="1">
      <alignment horizontal="center" vertical="center" wrapText="1"/>
    </xf>
    <xf numFmtId="0" fontId="7" fillId="0" borderId="17" xfId="1" applyFont="1" applyBorder="1" applyAlignment="1">
      <alignment horizontal="center" vertical="center"/>
    </xf>
    <xf numFmtId="0" fontId="7" fillId="0" borderId="18" xfId="1" applyFont="1" applyBorder="1" applyAlignment="1">
      <alignment horizontal="center" vertical="center"/>
    </xf>
    <xf numFmtId="0" fontId="7" fillId="0" borderId="36" xfId="1" applyFont="1" applyBorder="1" applyAlignment="1">
      <alignment horizontal="center" vertical="center"/>
    </xf>
    <xf numFmtId="0" fontId="3" fillId="0" borderId="19" xfId="1" applyFont="1" applyBorder="1" applyAlignment="1">
      <alignment horizontal="center" vertical="center" textRotation="90"/>
    </xf>
    <xf numFmtId="0" fontId="3" fillId="0" borderId="21" xfId="1" applyFont="1" applyBorder="1" applyAlignment="1">
      <alignment horizontal="center" vertical="center" textRotation="90"/>
    </xf>
    <xf numFmtId="0" fontId="3" fillId="0" borderId="23" xfId="1" applyFont="1" applyBorder="1" applyAlignment="1">
      <alignment horizontal="center" vertical="center" textRotation="90"/>
    </xf>
    <xf numFmtId="0" fontId="8" fillId="0" borderId="25" xfId="1" applyFont="1" applyBorder="1" applyAlignment="1">
      <alignment horizontal="center" vertical="center"/>
    </xf>
    <xf numFmtId="0" fontId="3" fillId="0" borderId="23" xfId="1" applyFont="1" applyBorder="1" applyAlignment="1">
      <alignment horizontal="center" vertical="center"/>
    </xf>
    <xf numFmtId="0" fontId="3" fillId="0" borderId="37" xfId="1" applyFont="1" applyBorder="1" applyAlignment="1">
      <alignment horizontal="center" vertical="center"/>
    </xf>
    <xf numFmtId="0" fontId="9" fillId="0" borderId="14" xfId="1" applyFont="1" applyBorder="1" applyAlignment="1">
      <alignment horizontal="right" vertical="center"/>
    </xf>
    <xf numFmtId="0" fontId="9" fillId="0" borderId="9" xfId="1" applyFont="1" applyBorder="1" applyAlignment="1">
      <alignment horizontal="right" vertical="center"/>
    </xf>
    <xf numFmtId="0" fontId="3" fillId="0" borderId="13" xfId="1" applyFont="1" applyBorder="1" applyAlignment="1">
      <alignment horizontal="center" vertical="center"/>
    </xf>
    <xf numFmtId="0" fontId="3" fillId="0" borderId="11" xfId="1" applyFont="1" applyBorder="1" applyAlignment="1">
      <alignment horizontal="center" vertical="center"/>
    </xf>
    <xf numFmtId="0" fontId="3" fillId="0" borderId="10" xfId="1" applyFont="1" applyBorder="1" applyAlignment="1">
      <alignment horizontal="center" vertical="center"/>
    </xf>
    <xf numFmtId="0" fontId="3" fillId="0" borderId="14" xfId="1" applyFont="1" applyBorder="1" applyAlignment="1">
      <alignment horizontal="center" vertical="center"/>
    </xf>
    <xf numFmtId="0" fontId="3" fillId="0" borderId="7" xfId="1" applyFont="1" applyBorder="1" applyAlignment="1">
      <alignment horizontal="center" vertical="center"/>
    </xf>
    <xf numFmtId="0" fontId="3" fillId="0" borderId="9" xfId="1" applyFont="1" applyBorder="1" applyAlignment="1">
      <alignment horizontal="center" vertical="center"/>
    </xf>
    <xf numFmtId="0" fontId="3" fillId="0" borderId="5" xfId="1" applyFont="1" applyBorder="1" applyAlignment="1">
      <alignment horizontal="center" vertical="center" textRotation="1" wrapText="1"/>
    </xf>
    <xf numFmtId="0" fontId="3" fillId="0" borderId="2" xfId="1" applyFont="1" applyBorder="1" applyAlignment="1">
      <alignment horizontal="center" vertical="center" textRotation="1" wrapText="1"/>
    </xf>
    <xf numFmtId="0" fontId="3" fillId="0" borderId="13" xfId="1" applyFont="1" applyBorder="1" applyAlignment="1">
      <alignment horizontal="center" vertical="center" textRotation="1" wrapText="1"/>
    </xf>
    <xf numFmtId="0" fontId="3" fillId="0" borderId="10" xfId="1" applyFont="1" applyBorder="1" applyAlignment="1">
      <alignment horizontal="center" vertical="center" textRotation="1" wrapText="1"/>
    </xf>
    <xf numFmtId="0" fontId="3" fillId="0" borderId="14" xfId="1" applyFont="1" applyBorder="1" applyAlignment="1">
      <alignment horizontal="center" vertical="center" textRotation="1" wrapText="1"/>
    </xf>
    <xf numFmtId="0" fontId="3" fillId="0" borderId="9" xfId="1" applyFont="1" applyBorder="1" applyAlignment="1">
      <alignment horizontal="center" vertical="center" textRotation="1" wrapText="1"/>
    </xf>
    <xf numFmtId="0" fontId="3" fillId="0" borderId="24" xfId="1" applyFont="1" applyBorder="1" applyAlignment="1">
      <alignment horizontal="center" vertical="center"/>
    </xf>
    <xf numFmtId="0" fontId="3" fillId="0" borderId="12" xfId="1" applyFont="1" applyBorder="1" applyAlignment="1">
      <alignment horizontal="center" vertical="center"/>
    </xf>
    <xf numFmtId="0" fontId="3" fillId="0" borderId="1" xfId="1" applyFont="1" applyBorder="1" applyAlignment="1">
      <alignment horizontal="center" vertical="center"/>
    </xf>
    <xf numFmtId="0" fontId="3" fillId="0" borderId="60" xfId="1" applyFont="1" applyBorder="1" applyAlignment="1">
      <alignment horizontal="center"/>
    </xf>
    <xf numFmtId="0" fontId="3" fillId="0" borderId="61" xfId="1" applyFont="1" applyBorder="1" applyAlignment="1">
      <alignment horizontal="center"/>
    </xf>
    <xf numFmtId="0" fontId="9" fillId="0" borderId="48" xfId="1" applyFont="1" applyBorder="1" applyAlignment="1">
      <alignment horizontal="right" vertical="center"/>
    </xf>
    <xf numFmtId="0" fontId="9" fillId="0" borderId="64" xfId="1" applyFont="1" applyBorder="1" applyAlignment="1">
      <alignment horizontal="right" vertical="center"/>
    </xf>
    <xf numFmtId="0" fontId="3" fillId="0" borderId="46" xfId="1" applyFont="1" applyBorder="1" applyAlignment="1">
      <alignment horizontal="center"/>
    </xf>
    <xf numFmtId="0" fontId="3" fillId="0" borderId="44" xfId="1" applyFont="1" applyBorder="1" applyAlignment="1">
      <alignment horizontal="center"/>
    </xf>
    <xf numFmtId="0" fontId="3" fillId="0" borderId="59" xfId="1" applyFont="1" applyBorder="1" applyAlignment="1">
      <alignment horizontal="center"/>
    </xf>
    <xf numFmtId="0" fontId="3" fillId="0" borderId="55" xfId="1" applyFont="1" applyBorder="1" applyAlignment="1">
      <alignment horizontal="center"/>
    </xf>
    <xf numFmtId="0" fontId="3" fillId="0" borderId="62" xfId="1" applyFont="1" applyBorder="1" applyAlignment="1">
      <alignment horizontal="center"/>
    </xf>
    <xf numFmtId="0" fontId="3" fillId="0" borderId="63" xfId="1" applyFont="1" applyBorder="1" applyAlignment="1">
      <alignment horizontal="center"/>
    </xf>
    <xf numFmtId="0" fontId="1" fillId="0" borderId="25" xfId="1" applyBorder="1" applyAlignment="1">
      <alignment horizontal="center" vertical="center"/>
    </xf>
    <xf numFmtId="0" fontId="27" fillId="0" borderId="0" xfId="0" applyFont="1" applyAlignment="1">
      <alignment horizontal="left"/>
    </xf>
    <xf numFmtId="0" fontId="3" fillId="0" borderId="6" xfId="1" applyFont="1" applyBorder="1" applyAlignment="1">
      <alignment horizontal="center" vertical="center" wrapText="1"/>
    </xf>
    <xf numFmtId="0" fontId="3" fillId="0" borderId="12" xfId="1" applyFont="1" applyBorder="1" applyAlignment="1">
      <alignment horizontal="center" vertical="center" wrapText="1"/>
    </xf>
    <xf numFmtId="0" fontId="3" fillId="0" borderId="3" xfId="1" applyFont="1" applyBorder="1" applyAlignment="1">
      <alignment horizontal="center" vertical="center" wrapText="1"/>
    </xf>
    <xf numFmtId="0" fontId="7" fillId="0" borderId="48" xfId="1" applyFont="1" applyBorder="1" applyAlignment="1">
      <alignment horizontal="center" vertical="center" wrapText="1"/>
    </xf>
    <xf numFmtId="0" fontId="7" fillId="0" borderId="49" xfId="1" applyFont="1" applyBorder="1" applyAlignment="1">
      <alignment horizontal="center" vertical="center" wrapText="1"/>
    </xf>
    <xf numFmtId="0" fontId="7" fillId="0" borderId="50" xfId="1" applyFont="1" applyBorder="1" applyAlignment="1">
      <alignment horizontal="center" vertical="center" wrapText="1"/>
    </xf>
    <xf numFmtId="0" fontId="16" fillId="0" borderId="51" xfId="1" applyFont="1" applyBorder="1" applyAlignment="1">
      <alignment horizontal="center" vertical="center" wrapText="1"/>
    </xf>
    <xf numFmtId="0" fontId="16" fillId="0" borderId="52" xfId="1" applyFont="1" applyBorder="1" applyAlignment="1">
      <alignment horizontal="center" vertical="center" wrapText="1"/>
    </xf>
    <xf numFmtId="0" fontId="16" fillId="0" borderId="53" xfId="1" applyFont="1" applyBorder="1" applyAlignment="1">
      <alignment horizontal="center" vertical="center" wrapText="1"/>
    </xf>
    <xf numFmtId="0" fontId="7" fillId="0" borderId="54" xfId="1" applyFont="1" applyBorder="1" applyAlignment="1">
      <alignment horizontal="center" vertical="center"/>
    </xf>
    <xf numFmtId="0" fontId="7" fillId="0" borderId="44" xfId="1" applyFont="1" applyBorder="1" applyAlignment="1">
      <alignment horizontal="center" vertical="center"/>
    </xf>
    <xf numFmtId="0" fontId="9" fillId="0" borderId="55" xfId="1" applyFont="1" applyBorder="1" applyAlignment="1">
      <alignment horizontal="right" vertical="center"/>
    </xf>
    <xf numFmtId="0" fontId="9" fillId="0" borderId="56" xfId="1" applyFont="1" applyBorder="1" applyAlignment="1">
      <alignment horizontal="right" vertical="center"/>
    </xf>
    <xf numFmtId="0" fontId="26" fillId="0" borderId="1" xfId="1" applyFont="1" applyBorder="1" applyAlignment="1">
      <alignment horizontal="center" vertical="center" textRotation="90" wrapText="1"/>
    </xf>
    <xf numFmtId="0" fontId="26" fillId="0" borderId="5" xfId="1" applyFont="1" applyBorder="1" applyAlignment="1">
      <alignment horizontal="center" vertical="center" textRotation="90" wrapText="1"/>
    </xf>
    <xf numFmtId="0" fontId="25" fillId="0" borderId="2" xfId="1" applyFont="1" applyBorder="1" applyAlignment="1">
      <alignment horizontal="center" vertical="center" textRotation="90" wrapText="1"/>
    </xf>
    <xf numFmtId="0" fontId="25" fillId="0" borderId="1" xfId="1" applyFont="1" applyBorder="1" applyAlignment="1">
      <alignment horizontal="center" vertical="center" textRotation="90" wrapText="1"/>
    </xf>
    <xf numFmtId="0" fontId="25" fillId="0" borderId="5" xfId="1" applyFont="1" applyBorder="1" applyAlignment="1">
      <alignment horizontal="center" vertical="center" textRotation="90" wrapText="1"/>
    </xf>
    <xf numFmtId="0" fontId="3" fillId="0" borderId="47" xfId="1" applyFont="1" applyBorder="1" applyAlignment="1">
      <alignment horizontal="center" vertical="center" textRotation="90"/>
    </xf>
    <xf numFmtId="0" fontId="35" fillId="0" borderId="13" xfId="1" applyFont="1" applyBorder="1" applyAlignment="1">
      <alignment horizontal="center"/>
    </xf>
    <xf numFmtId="0" fontId="35" fillId="0" borderId="11" xfId="1" applyFont="1" applyBorder="1" applyAlignment="1">
      <alignment horizontal="center"/>
    </xf>
    <xf numFmtId="0" fontId="35" fillId="0" borderId="10" xfId="1" applyFont="1" applyBorder="1" applyAlignment="1">
      <alignment horizontal="center"/>
    </xf>
    <xf numFmtId="0" fontId="35" fillId="0" borderId="15" xfId="1" applyFont="1" applyBorder="1" applyAlignment="1">
      <alignment horizontal="center"/>
    </xf>
    <xf numFmtId="0" fontId="35" fillId="0" borderId="0" xfId="1" applyFont="1" applyBorder="1" applyAlignment="1">
      <alignment horizontal="center"/>
    </xf>
    <xf numFmtId="0" fontId="35" fillId="0" borderId="8" xfId="1" applyFont="1" applyBorder="1" applyAlignment="1">
      <alignment horizontal="center"/>
    </xf>
    <xf numFmtId="0" fontId="2" fillId="0" borderId="74" xfId="1" applyFont="1" applyBorder="1" applyAlignment="1">
      <alignment horizontal="center" vertical="center" wrapText="1"/>
    </xf>
    <xf numFmtId="0" fontId="30" fillId="0" borderId="16" xfId="1" applyFont="1" applyBorder="1" applyAlignment="1">
      <alignment horizontal="center" vertical="center" wrapText="1"/>
    </xf>
    <xf numFmtId="0" fontId="30" fillId="0" borderId="20" xfId="1" applyFont="1" applyBorder="1" applyAlignment="1">
      <alignment horizontal="center" vertical="center" wrapText="1"/>
    </xf>
    <xf numFmtId="0" fontId="7" fillId="0" borderId="44" xfId="1" applyFont="1" applyBorder="1" applyAlignment="1">
      <alignment horizontal="center" vertical="center" wrapText="1"/>
    </xf>
    <xf numFmtId="0" fontId="3" fillId="0" borderId="35" xfId="1" applyFont="1" applyBorder="1" applyAlignment="1">
      <alignment horizontal="center" vertical="center" textRotation="90"/>
    </xf>
    <xf numFmtId="0" fontId="3" fillId="0" borderId="72" xfId="1" applyFont="1" applyBorder="1" applyAlignment="1">
      <alignment horizontal="center" vertical="center" textRotation="90"/>
    </xf>
    <xf numFmtId="0" fontId="30" fillId="0" borderId="40" xfId="1" applyFont="1" applyBorder="1" applyAlignment="1">
      <alignment horizontal="center" vertical="center" wrapText="1"/>
    </xf>
    <xf numFmtId="0" fontId="30" fillId="0" borderId="8" xfId="1" applyFont="1" applyBorder="1" applyAlignment="1">
      <alignment horizontal="center" vertical="center" wrapText="1"/>
    </xf>
    <xf numFmtId="0" fontId="7" fillId="0" borderId="40" xfId="1" applyFont="1" applyBorder="1" applyAlignment="1">
      <alignment horizontal="center" vertical="center"/>
    </xf>
    <xf numFmtId="0" fontId="26" fillId="0" borderId="41" xfId="1" applyFont="1" applyBorder="1" applyAlignment="1">
      <alignment horizontal="center" vertical="center" textRotation="90" wrapText="1"/>
    </xf>
    <xf numFmtId="0" fontId="26" fillId="0" borderId="42" xfId="1" applyFont="1" applyBorder="1" applyAlignment="1">
      <alignment horizontal="center" vertical="center" textRotation="90" wrapText="1"/>
    </xf>
    <xf numFmtId="0" fontId="26" fillId="0" borderId="74" xfId="1" applyFont="1" applyBorder="1" applyAlignment="1">
      <alignment horizontal="center" vertical="center" textRotation="90" wrapText="1"/>
    </xf>
    <xf numFmtId="0" fontId="3" fillId="0" borderId="25" xfId="1" applyFont="1" applyBorder="1" applyAlignment="1">
      <alignment horizontal="center" vertical="center" textRotation="90"/>
    </xf>
    <xf numFmtId="0" fontId="3" fillId="0" borderId="71" xfId="1" applyFont="1" applyBorder="1" applyAlignment="1">
      <alignment horizontal="center" vertical="center" textRotation="90"/>
    </xf>
    <xf numFmtId="0" fontId="1" fillId="0" borderId="13" xfId="1" applyFont="1" applyBorder="1" applyAlignment="1">
      <alignment horizontal="center" vertical="center" textRotation="1" wrapText="1"/>
    </xf>
    <xf numFmtId="0" fontId="1" fillId="0" borderId="14" xfId="1" applyFont="1" applyBorder="1" applyAlignment="1">
      <alignment horizontal="center" vertical="center" textRotation="1" wrapText="1"/>
    </xf>
    <xf numFmtId="0" fontId="25" fillId="0" borderId="41" xfId="1" applyFont="1" applyBorder="1" applyAlignment="1">
      <alignment horizontal="center" vertical="center" textRotation="90" wrapText="1"/>
    </xf>
    <xf numFmtId="0" fontId="25" fillId="0" borderId="42" xfId="1" applyFont="1" applyBorder="1" applyAlignment="1">
      <alignment horizontal="center" vertical="center" textRotation="90" wrapText="1"/>
    </xf>
    <xf numFmtId="0" fontId="25" fillId="0" borderId="74" xfId="1" applyFont="1" applyBorder="1" applyAlignment="1">
      <alignment horizontal="center" vertical="center" textRotation="90" wrapText="1"/>
    </xf>
    <xf numFmtId="0" fontId="3" fillId="0" borderId="11" xfId="1" applyFont="1" applyBorder="1" applyAlignment="1">
      <alignment horizontal="center" vertical="center" textRotation="1" wrapText="1"/>
    </xf>
    <xf numFmtId="0" fontId="3" fillId="0" borderId="7" xfId="1" applyFont="1" applyBorder="1" applyAlignment="1">
      <alignment horizontal="center" vertical="center" textRotation="1" wrapText="1"/>
    </xf>
    <xf numFmtId="0" fontId="1" fillId="0" borderId="24" xfId="1" applyBorder="1" applyAlignment="1">
      <alignment horizontal="center" vertical="center"/>
    </xf>
    <xf numFmtId="0" fontId="1" fillId="0" borderId="11" xfId="1" applyFont="1" applyBorder="1" applyAlignment="1">
      <alignment horizontal="center" vertical="center" textRotation="1" wrapText="1"/>
    </xf>
    <xf numFmtId="0" fontId="1" fillId="0" borderId="7" xfId="1" applyFont="1" applyBorder="1" applyAlignment="1">
      <alignment horizontal="center" vertical="center" textRotation="1" wrapText="1"/>
    </xf>
    <xf numFmtId="0" fontId="8" fillId="0" borderId="45" xfId="1" applyFont="1" applyBorder="1" applyAlignment="1">
      <alignment horizontal="center" vertical="center"/>
    </xf>
    <xf numFmtId="0" fontId="8" fillId="0" borderId="7" xfId="1" applyFont="1" applyBorder="1" applyAlignment="1">
      <alignment horizontal="center" vertical="center"/>
    </xf>
    <xf numFmtId="0" fontId="8" fillId="0" borderId="9" xfId="1" applyFont="1" applyBorder="1" applyAlignment="1">
      <alignment horizontal="center" vertical="center"/>
    </xf>
    <xf numFmtId="0" fontId="3" fillId="0" borderId="3" xfId="1" applyFont="1" applyBorder="1" applyAlignment="1">
      <alignment horizontal="center" vertical="center"/>
    </xf>
    <xf numFmtId="0" fontId="3" fillId="0" borderId="6" xfId="1" applyFont="1" applyBorder="1" applyAlignment="1">
      <alignment horizontal="center" vertical="center"/>
    </xf>
    <xf numFmtId="0" fontId="1" fillId="0" borderId="60" xfId="1" applyFont="1" applyBorder="1" applyAlignment="1">
      <alignment horizontal="center" vertical="center" textRotation="1" wrapText="1"/>
    </xf>
    <xf numFmtId="0" fontId="1" fillId="0" borderId="61" xfId="1" applyFont="1" applyBorder="1" applyAlignment="1">
      <alignment horizontal="center" vertical="center" textRotation="1" wrapText="1"/>
    </xf>
    <xf numFmtId="0" fontId="1" fillId="0" borderId="45" xfId="1" applyFont="1" applyBorder="1" applyAlignment="1">
      <alignment horizontal="center" vertical="center" textRotation="1" wrapText="1"/>
    </xf>
    <xf numFmtId="0" fontId="1" fillId="0" borderId="70" xfId="1" applyFont="1" applyBorder="1" applyAlignment="1">
      <alignment horizontal="center" vertical="center" textRotation="1" wrapText="1"/>
    </xf>
    <xf numFmtId="0" fontId="38" fillId="0" borderId="0" xfId="0" applyFont="1" applyAlignment="1">
      <alignment horizontal="left"/>
    </xf>
    <xf numFmtId="0" fontId="8" fillId="0" borderId="70" xfId="1" applyFont="1" applyBorder="1" applyAlignment="1">
      <alignment horizontal="center" vertical="center"/>
    </xf>
    <xf numFmtId="0" fontId="2" fillId="0" borderId="21" xfId="1" applyFont="1" applyBorder="1" applyAlignment="1">
      <alignment horizontal="center" vertical="center" wrapText="1"/>
    </xf>
    <xf numFmtId="0" fontId="1" fillId="0" borderId="0" xfId="1" applyBorder="1" applyAlignment="1">
      <alignment horizontal="center" vertical="center"/>
    </xf>
    <xf numFmtId="0" fontId="2" fillId="0" borderId="5" xfId="1" applyFont="1" applyBorder="1" applyAlignment="1">
      <alignment horizontal="center" vertical="center" wrapText="1"/>
    </xf>
    <xf numFmtId="0" fontId="26" fillId="0" borderId="68" xfId="1" applyFont="1" applyBorder="1" applyAlignment="1">
      <alignment horizontal="center" vertical="center" textRotation="90" wrapText="1"/>
    </xf>
    <xf numFmtId="0" fontId="3" fillId="0" borderId="0" xfId="1" applyFont="1" applyBorder="1" applyAlignment="1">
      <alignment horizontal="center" vertical="center"/>
    </xf>
    <xf numFmtId="0" fontId="3" fillId="0" borderId="76" xfId="1" applyFont="1" applyBorder="1" applyAlignment="1">
      <alignment horizontal="center" vertical="center" textRotation="90"/>
    </xf>
    <xf numFmtId="0" fontId="1" fillId="0" borderId="15" xfId="1" applyFont="1" applyBorder="1" applyAlignment="1">
      <alignment horizontal="center" vertical="center" textRotation="1" wrapText="1"/>
    </xf>
    <xf numFmtId="0" fontId="25" fillId="0" borderId="68" xfId="1" applyFont="1" applyBorder="1" applyAlignment="1">
      <alignment horizontal="center" vertical="center" textRotation="90" wrapText="1"/>
    </xf>
    <xf numFmtId="0" fontId="3" fillId="0" borderId="0" xfId="1" applyFont="1" applyBorder="1" applyAlignment="1">
      <alignment horizontal="center" vertical="center" textRotation="1" wrapText="1"/>
    </xf>
    <xf numFmtId="0" fontId="3" fillId="0" borderId="60" xfId="1" applyFont="1" applyBorder="1" applyAlignment="1">
      <alignment horizontal="center" vertical="center" textRotation="1" wrapText="1"/>
    </xf>
    <xf numFmtId="0" fontId="3" fillId="0" borderId="61" xfId="1" applyFont="1" applyBorder="1" applyAlignment="1">
      <alignment horizontal="center" vertical="center" textRotation="1" wrapText="1"/>
    </xf>
    <xf numFmtId="0" fontId="3" fillId="0" borderId="45" xfId="1" applyFont="1" applyBorder="1" applyAlignment="1">
      <alignment horizontal="center" vertical="center" textRotation="1" wrapText="1"/>
    </xf>
    <xf numFmtId="0" fontId="3" fillId="0" borderId="70" xfId="1" applyFont="1" applyBorder="1" applyAlignment="1">
      <alignment horizontal="center" vertical="center" textRotation="1" wrapText="1"/>
    </xf>
    <xf numFmtId="0" fontId="3" fillId="0" borderId="15" xfId="1" applyFont="1" applyBorder="1" applyAlignment="1">
      <alignment horizontal="center" vertical="center"/>
    </xf>
    <xf numFmtId="0" fontId="2" fillId="0" borderId="0" xfId="1" applyFont="1" applyBorder="1" applyAlignment="1">
      <alignment horizontal="center" vertical="center"/>
    </xf>
    <xf numFmtId="0" fontId="7" fillId="0" borderId="13" xfId="1" applyFont="1" applyBorder="1" applyAlignment="1">
      <alignment horizontal="center"/>
    </xf>
    <xf numFmtId="0" fontId="7" fillId="0" borderId="11" xfId="1" applyFont="1" applyBorder="1" applyAlignment="1">
      <alignment horizontal="center"/>
    </xf>
    <xf numFmtId="0" fontId="7" fillId="0" borderId="10" xfId="1" applyFont="1" applyBorder="1" applyAlignment="1">
      <alignment horizontal="center"/>
    </xf>
    <xf numFmtId="0" fontId="7" fillId="0" borderId="15" xfId="1" applyFont="1" applyBorder="1" applyAlignment="1">
      <alignment horizontal="center"/>
    </xf>
    <xf numFmtId="0" fontId="7" fillId="0" borderId="0" xfId="1" applyFont="1" applyBorder="1" applyAlignment="1">
      <alignment horizontal="center"/>
    </xf>
    <xf numFmtId="0" fontId="7" fillId="0" borderId="8" xfId="1" applyFont="1" applyBorder="1" applyAlignment="1">
      <alignment horizontal="center"/>
    </xf>
    <xf numFmtId="0" fontId="30" fillId="0" borderId="46" xfId="1" applyFont="1" applyBorder="1" applyAlignment="1">
      <alignment horizontal="center" vertical="center" wrapText="1"/>
    </xf>
    <xf numFmtId="0" fontId="30" fillId="0" borderId="44" xfId="1" applyFont="1" applyBorder="1" applyAlignment="1">
      <alignment horizontal="center" vertical="center" wrapText="1"/>
    </xf>
    <xf numFmtId="0" fontId="7" fillId="0" borderId="48" xfId="1" applyFont="1" applyBorder="1" applyAlignment="1">
      <alignment horizontal="center" vertical="center"/>
    </xf>
    <xf numFmtId="0" fontId="7" fillId="0" borderId="49" xfId="1" applyFont="1" applyBorder="1" applyAlignment="1">
      <alignment horizontal="center" vertical="center"/>
    </xf>
    <xf numFmtId="0" fontId="7" fillId="0" borderId="50" xfId="1" applyFont="1" applyBorder="1" applyAlignment="1">
      <alignment horizontal="center" vertical="center"/>
    </xf>
    <xf numFmtId="0" fontId="3" fillId="0" borderId="25" xfId="1" applyFont="1" applyBorder="1" applyAlignment="1">
      <alignment horizontal="center" vertical="center" wrapText="1"/>
    </xf>
  </cellXfs>
  <cellStyles count="2">
    <cellStyle name="Normal" xfId="0" builtinId="0"/>
    <cellStyle name="Normal 2" xfId="1" xr:uid="{00000000-0005-0000-0000-000001000000}"/>
  </cellStyles>
  <dxfs count="0"/>
  <tableStyles count="0" defaultTableStyle="TableStyleMedium2" defaultPivotStyle="PivotStyleLight16"/>
  <colors>
    <mruColors>
      <color rgb="FF7030A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theme" Target="theme/theme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tyles" Target="styles.xml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25</xdr:col>
      <xdr:colOff>95251</xdr:colOff>
      <xdr:row>39</xdr:row>
      <xdr:rowOff>66675</xdr:rowOff>
    </xdr:from>
    <xdr:to>
      <xdr:col>29</xdr:col>
      <xdr:colOff>171450</xdr:colOff>
      <xdr:row>42</xdr:row>
      <xdr:rowOff>95250</xdr:rowOff>
    </xdr:to>
    <xdr:grpSp>
      <xdr:nvGrpSpPr>
        <xdr:cNvPr id="2050" name="Group 2">
          <a:extLst>
            <a:ext uri="{FF2B5EF4-FFF2-40B4-BE49-F238E27FC236}">
              <a16:creationId xmlns:a16="http://schemas.microsoft.com/office/drawing/2014/main" id="{00000000-0008-0000-0100-000002080000}"/>
            </a:ext>
          </a:extLst>
        </xdr:cNvPr>
        <xdr:cNvGrpSpPr>
          <a:grpSpLocks/>
        </xdr:cNvGrpSpPr>
      </xdr:nvGrpSpPr>
      <xdr:grpSpPr bwMode="auto">
        <a:xfrm>
          <a:off x="8458201" y="7639050"/>
          <a:ext cx="1133474" cy="600075"/>
          <a:chOff x="2057" y="2401"/>
          <a:chExt cx="4879" cy="3779"/>
        </a:xfrm>
      </xdr:grpSpPr>
      <xdr:sp macro="" textlink="">
        <xdr:nvSpPr>
          <xdr:cNvPr id="2051" name="AutoShape 3">
            <a:extLst>
              <a:ext uri="{FF2B5EF4-FFF2-40B4-BE49-F238E27FC236}">
                <a16:creationId xmlns:a16="http://schemas.microsoft.com/office/drawing/2014/main" id="{00000000-0008-0000-0100-000003080000}"/>
              </a:ext>
            </a:extLst>
          </xdr:cNvPr>
          <xdr:cNvSpPr>
            <a:spLocks noChangeAspect="1" noChangeArrowheads="1"/>
          </xdr:cNvSpPr>
        </xdr:nvSpPr>
        <xdr:spPr bwMode="auto">
          <a:xfrm>
            <a:off x="2057" y="2401"/>
            <a:ext cx="4879" cy="377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sp macro="" textlink="">
        <xdr:nvSpPr>
          <xdr:cNvPr id="2052" name="Rectangle 4">
            <a:extLst>
              <a:ext uri="{FF2B5EF4-FFF2-40B4-BE49-F238E27FC236}">
                <a16:creationId xmlns:a16="http://schemas.microsoft.com/office/drawing/2014/main" id="{00000000-0008-0000-0100-00000408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3670"/>
            <a:ext cx="4859" cy="1260"/>
          </a:xfrm>
          <a:prstGeom prst="rect">
            <a:avLst/>
          </a:prstGeom>
          <a:solidFill>
            <a:srgbClr val="6666FF"/>
          </a:solidFill>
          <a:ln w="12700">
            <a:solidFill>
              <a:srgbClr val="0000FF"/>
            </a:solidFill>
            <a:miter lim="800000"/>
            <a:headEnd/>
            <a:tailEnd/>
          </a:ln>
        </xdr:spPr>
      </xdr:sp>
      <xdr:sp macro="" textlink="">
        <xdr:nvSpPr>
          <xdr:cNvPr id="2053" name="Rectangle 5">
            <a:extLst>
              <a:ext uri="{FF2B5EF4-FFF2-40B4-BE49-F238E27FC236}">
                <a16:creationId xmlns:a16="http://schemas.microsoft.com/office/drawing/2014/main" id="{00000000-0008-0000-0100-00000508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2411"/>
            <a:ext cx="4859" cy="1259"/>
          </a:xfrm>
          <a:prstGeom prst="rect">
            <a:avLst/>
          </a:prstGeom>
          <a:solidFill>
            <a:srgbClr val="FFFFFF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2054" name="Rectangle 6">
            <a:extLst>
              <a:ext uri="{FF2B5EF4-FFF2-40B4-BE49-F238E27FC236}">
                <a16:creationId xmlns:a16="http://schemas.microsoft.com/office/drawing/2014/main" id="{00000000-0008-0000-0100-00000608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4910"/>
            <a:ext cx="4859" cy="1260"/>
          </a:xfrm>
          <a:prstGeom prst="rect">
            <a:avLst/>
          </a:prstGeom>
          <a:solidFill>
            <a:srgbClr val="C0C0C0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2055" name="AutoShape 7">
            <a:extLst>
              <a:ext uri="{FF2B5EF4-FFF2-40B4-BE49-F238E27FC236}">
                <a16:creationId xmlns:a16="http://schemas.microsoft.com/office/drawing/2014/main" id="{00000000-0008-0000-0100-000007080000}"/>
              </a:ext>
            </a:extLst>
          </xdr:cNvPr>
          <xdr:cNvSpPr>
            <a:spLocks noChangeArrowheads="1"/>
          </xdr:cNvSpPr>
        </xdr:nvSpPr>
        <xdr:spPr bwMode="auto">
          <a:xfrm>
            <a:off x="27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2056" name="AutoShape 8">
            <a:extLst>
              <a:ext uri="{FF2B5EF4-FFF2-40B4-BE49-F238E27FC236}">
                <a16:creationId xmlns:a16="http://schemas.microsoft.com/office/drawing/2014/main" id="{00000000-0008-0000-0100-000008080000}"/>
              </a:ext>
            </a:extLst>
          </xdr:cNvPr>
          <xdr:cNvSpPr>
            <a:spLocks noChangeArrowheads="1"/>
          </xdr:cNvSpPr>
        </xdr:nvSpPr>
        <xdr:spPr bwMode="auto">
          <a:xfrm>
            <a:off x="4226" y="385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2057" name="AutoShape 9">
            <a:extLst>
              <a:ext uri="{FF2B5EF4-FFF2-40B4-BE49-F238E27FC236}">
                <a16:creationId xmlns:a16="http://schemas.microsoft.com/office/drawing/2014/main" id="{00000000-0008-0000-0100-000009080000}"/>
              </a:ext>
            </a:extLst>
          </xdr:cNvPr>
          <xdr:cNvSpPr>
            <a:spLocks noChangeArrowheads="1"/>
          </xdr:cNvSpPr>
        </xdr:nvSpPr>
        <xdr:spPr bwMode="auto">
          <a:xfrm>
            <a:off x="54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</xdr:grp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514350</xdr:colOff>
          <xdr:row>39</xdr:row>
          <xdr:rowOff>19050</xdr:rowOff>
        </xdr:from>
        <xdr:to>
          <xdr:col>0</xdr:col>
          <xdr:colOff>1181100</xdr:colOff>
          <xdr:row>42</xdr:row>
          <xdr:rowOff>133350</xdr:rowOff>
        </xdr:to>
        <xdr:sp macro="" textlink="">
          <xdr:nvSpPr>
            <xdr:cNvPr id="2049" name="Object 1" hidden="1">
              <a:extLst>
                <a:ext uri="{63B3BB69-23CF-44E3-9099-C40C66FF867C}">
                  <a14:compatExt spid="_x0000_s2049"/>
                </a:ext>
                <a:ext uri="{FF2B5EF4-FFF2-40B4-BE49-F238E27FC236}">
                  <a16:creationId xmlns:a16="http://schemas.microsoft.com/office/drawing/2014/main" id="{00000000-0008-0000-0100-00000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25</xdr:col>
      <xdr:colOff>95251</xdr:colOff>
      <xdr:row>0</xdr:row>
      <xdr:rowOff>66675</xdr:rowOff>
    </xdr:from>
    <xdr:to>
      <xdr:col>29</xdr:col>
      <xdr:colOff>171450</xdr:colOff>
      <xdr:row>3</xdr:row>
      <xdr:rowOff>95250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GrpSpPr>
          <a:grpSpLocks/>
        </xdr:cNvGrpSpPr>
      </xdr:nvGrpSpPr>
      <xdr:grpSpPr bwMode="auto">
        <a:xfrm>
          <a:off x="8286751" y="66675"/>
          <a:ext cx="1133474" cy="600075"/>
          <a:chOff x="2057" y="2401"/>
          <a:chExt cx="4879" cy="3779"/>
        </a:xfrm>
      </xdr:grpSpPr>
      <xdr:sp macro="" textlink="">
        <xdr:nvSpPr>
          <xdr:cNvPr id="4" name="AutoShape 3">
            <a:extLst>
              <a:ext uri="{FF2B5EF4-FFF2-40B4-BE49-F238E27FC236}">
                <a16:creationId xmlns:a16="http://schemas.microsoft.com/office/drawing/2014/main" id="{00000000-0008-0000-0200-000004000000}"/>
              </a:ext>
            </a:extLst>
          </xdr:cNvPr>
          <xdr:cNvSpPr>
            <a:spLocks noChangeAspect="1" noChangeArrowheads="1"/>
          </xdr:cNvSpPr>
        </xdr:nvSpPr>
        <xdr:spPr bwMode="auto">
          <a:xfrm>
            <a:off x="2057" y="2401"/>
            <a:ext cx="4879" cy="377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sp macro="" textlink="">
        <xdr:nvSpPr>
          <xdr:cNvPr id="5" name="Rectangle 4">
            <a:extLst>
              <a:ext uri="{FF2B5EF4-FFF2-40B4-BE49-F238E27FC236}">
                <a16:creationId xmlns:a16="http://schemas.microsoft.com/office/drawing/2014/main" id="{00000000-0008-0000-0200-000005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3670"/>
            <a:ext cx="4859" cy="1260"/>
          </a:xfrm>
          <a:prstGeom prst="rect">
            <a:avLst/>
          </a:prstGeom>
          <a:solidFill>
            <a:srgbClr val="6666FF"/>
          </a:solidFill>
          <a:ln w="12700">
            <a:solidFill>
              <a:srgbClr val="0000FF"/>
            </a:solidFill>
            <a:miter lim="800000"/>
            <a:headEnd/>
            <a:tailEnd/>
          </a:ln>
        </xdr:spPr>
      </xdr:sp>
      <xdr:sp macro="" textlink="">
        <xdr:nvSpPr>
          <xdr:cNvPr id="6" name="Rectangle 5">
            <a:extLst>
              <a:ext uri="{FF2B5EF4-FFF2-40B4-BE49-F238E27FC236}">
                <a16:creationId xmlns:a16="http://schemas.microsoft.com/office/drawing/2014/main" id="{00000000-0008-0000-0200-000006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2411"/>
            <a:ext cx="4859" cy="1259"/>
          </a:xfrm>
          <a:prstGeom prst="rect">
            <a:avLst/>
          </a:prstGeom>
          <a:solidFill>
            <a:srgbClr val="FFFFFF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7" name="Rectangle 6">
            <a:extLst>
              <a:ext uri="{FF2B5EF4-FFF2-40B4-BE49-F238E27FC236}">
                <a16:creationId xmlns:a16="http://schemas.microsoft.com/office/drawing/2014/main" id="{00000000-0008-0000-0200-000007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4910"/>
            <a:ext cx="4859" cy="1260"/>
          </a:xfrm>
          <a:prstGeom prst="rect">
            <a:avLst/>
          </a:prstGeom>
          <a:solidFill>
            <a:srgbClr val="C0C0C0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8" name="AutoShape 7">
            <a:extLst>
              <a:ext uri="{FF2B5EF4-FFF2-40B4-BE49-F238E27FC236}">
                <a16:creationId xmlns:a16="http://schemas.microsoft.com/office/drawing/2014/main" id="{00000000-0008-0000-0200-000008000000}"/>
              </a:ext>
            </a:extLst>
          </xdr:cNvPr>
          <xdr:cNvSpPr>
            <a:spLocks noChangeArrowheads="1"/>
          </xdr:cNvSpPr>
        </xdr:nvSpPr>
        <xdr:spPr bwMode="auto">
          <a:xfrm>
            <a:off x="27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9" name="AutoShape 8">
            <a:extLst>
              <a:ext uri="{FF2B5EF4-FFF2-40B4-BE49-F238E27FC236}">
                <a16:creationId xmlns:a16="http://schemas.microsoft.com/office/drawing/2014/main" id="{00000000-0008-0000-0200-000009000000}"/>
              </a:ext>
            </a:extLst>
          </xdr:cNvPr>
          <xdr:cNvSpPr>
            <a:spLocks noChangeArrowheads="1"/>
          </xdr:cNvSpPr>
        </xdr:nvSpPr>
        <xdr:spPr bwMode="auto">
          <a:xfrm>
            <a:off x="4226" y="385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10" name="AutoShape 9">
            <a:extLst>
              <a:ext uri="{FF2B5EF4-FFF2-40B4-BE49-F238E27FC236}">
                <a16:creationId xmlns:a16="http://schemas.microsoft.com/office/drawing/2014/main" id="{00000000-0008-0000-0200-00000A000000}"/>
              </a:ext>
            </a:extLst>
          </xdr:cNvPr>
          <xdr:cNvSpPr>
            <a:spLocks noChangeArrowheads="1"/>
          </xdr:cNvSpPr>
        </xdr:nvSpPr>
        <xdr:spPr bwMode="auto">
          <a:xfrm>
            <a:off x="54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</xdr:grp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514350</xdr:colOff>
          <xdr:row>0</xdr:row>
          <xdr:rowOff>19050</xdr:rowOff>
        </xdr:from>
        <xdr:to>
          <xdr:col>1</xdr:col>
          <xdr:colOff>1181100</xdr:colOff>
          <xdr:row>3</xdr:row>
          <xdr:rowOff>133350</xdr:rowOff>
        </xdr:to>
        <xdr:sp macro="" textlink="">
          <xdr:nvSpPr>
            <xdr:cNvPr id="3073" name="Object 1" hidden="1">
              <a:extLst>
                <a:ext uri="{63B3BB69-23CF-44E3-9099-C40C66FF867C}">
                  <a14:compatExt spid="_x0000_s3073"/>
                </a:ext>
                <a:ext uri="{FF2B5EF4-FFF2-40B4-BE49-F238E27FC236}">
                  <a16:creationId xmlns:a16="http://schemas.microsoft.com/office/drawing/2014/main" id="{00000000-0008-0000-0200-0000010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57150</xdr:colOff>
      <xdr:row>1</xdr:row>
      <xdr:rowOff>38100</xdr:rowOff>
    </xdr:from>
    <xdr:to>
      <xdr:col>12</xdr:col>
      <xdr:colOff>209549</xdr:colOff>
      <xdr:row>4</xdr:row>
      <xdr:rowOff>66675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GrpSpPr>
          <a:grpSpLocks/>
        </xdr:cNvGrpSpPr>
      </xdr:nvGrpSpPr>
      <xdr:grpSpPr bwMode="auto">
        <a:xfrm>
          <a:off x="6162675" y="228600"/>
          <a:ext cx="1114424" cy="600075"/>
          <a:chOff x="2057" y="2401"/>
          <a:chExt cx="4879" cy="3779"/>
        </a:xfrm>
      </xdr:grpSpPr>
      <xdr:sp macro="" textlink="">
        <xdr:nvSpPr>
          <xdr:cNvPr id="4" name="AutoShape 3">
            <a:extLst>
              <a:ext uri="{FF2B5EF4-FFF2-40B4-BE49-F238E27FC236}">
                <a16:creationId xmlns:a16="http://schemas.microsoft.com/office/drawing/2014/main" id="{00000000-0008-0000-0300-000004000000}"/>
              </a:ext>
            </a:extLst>
          </xdr:cNvPr>
          <xdr:cNvSpPr>
            <a:spLocks noChangeAspect="1" noChangeArrowheads="1"/>
          </xdr:cNvSpPr>
        </xdr:nvSpPr>
        <xdr:spPr bwMode="auto">
          <a:xfrm>
            <a:off x="2057" y="2401"/>
            <a:ext cx="4879" cy="377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sp macro="" textlink="">
        <xdr:nvSpPr>
          <xdr:cNvPr id="5" name="Rectangle 4">
            <a:extLst>
              <a:ext uri="{FF2B5EF4-FFF2-40B4-BE49-F238E27FC236}">
                <a16:creationId xmlns:a16="http://schemas.microsoft.com/office/drawing/2014/main" id="{00000000-0008-0000-0300-000005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3670"/>
            <a:ext cx="4859" cy="1260"/>
          </a:xfrm>
          <a:prstGeom prst="rect">
            <a:avLst/>
          </a:prstGeom>
          <a:solidFill>
            <a:srgbClr val="6666FF"/>
          </a:solidFill>
          <a:ln w="12700">
            <a:solidFill>
              <a:srgbClr val="0000FF"/>
            </a:solidFill>
            <a:miter lim="800000"/>
            <a:headEnd/>
            <a:tailEnd/>
          </a:ln>
        </xdr:spPr>
      </xdr:sp>
      <xdr:sp macro="" textlink="">
        <xdr:nvSpPr>
          <xdr:cNvPr id="6" name="Rectangle 5">
            <a:extLst>
              <a:ext uri="{FF2B5EF4-FFF2-40B4-BE49-F238E27FC236}">
                <a16:creationId xmlns:a16="http://schemas.microsoft.com/office/drawing/2014/main" id="{00000000-0008-0000-0300-000006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2411"/>
            <a:ext cx="4859" cy="1259"/>
          </a:xfrm>
          <a:prstGeom prst="rect">
            <a:avLst/>
          </a:prstGeom>
          <a:solidFill>
            <a:srgbClr val="FFFFFF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7" name="Rectangle 6">
            <a:extLst>
              <a:ext uri="{FF2B5EF4-FFF2-40B4-BE49-F238E27FC236}">
                <a16:creationId xmlns:a16="http://schemas.microsoft.com/office/drawing/2014/main" id="{00000000-0008-0000-0300-000007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4910"/>
            <a:ext cx="4859" cy="1260"/>
          </a:xfrm>
          <a:prstGeom prst="rect">
            <a:avLst/>
          </a:prstGeom>
          <a:solidFill>
            <a:srgbClr val="C0C0C0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8" name="AutoShape 7">
            <a:extLst>
              <a:ext uri="{FF2B5EF4-FFF2-40B4-BE49-F238E27FC236}">
                <a16:creationId xmlns:a16="http://schemas.microsoft.com/office/drawing/2014/main" id="{00000000-0008-0000-0300-000008000000}"/>
              </a:ext>
            </a:extLst>
          </xdr:cNvPr>
          <xdr:cNvSpPr>
            <a:spLocks noChangeArrowheads="1"/>
          </xdr:cNvSpPr>
        </xdr:nvSpPr>
        <xdr:spPr bwMode="auto">
          <a:xfrm>
            <a:off x="27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9" name="AutoShape 8">
            <a:extLst>
              <a:ext uri="{FF2B5EF4-FFF2-40B4-BE49-F238E27FC236}">
                <a16:creationId xmlns:a16="http://schemas.microsoft.com/office/drawing/2014/main" id="{00000000-0008-0000-0300-000009000000}"/>
              </a:ext>
            </a:extLst>
          </xdr:cNvPr>
          <xdr:cNvSpPr>
            <a:spLocks noChangeArrowheads="1"/>
          </xdr:cNvSpPr>
        </xdr:nvSpPr>
        <xdr:spPr bwMode="auto">
          <a:xfrm>
            <a:off x="4226" y="385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10" name="AutoShape 9">
            <a:extLst>
              <a:ext uri="{FF2B5EF4-FFF2-40B4-BE49-F238E27FC236}">
                <a16:creationId xmlns:a16="http://schemas.microsoft.com/office/drawing/2014/main" id="{00000000-0008-0000-0300-00000A000000}"/>
              </a:ext>
            </a:extLst>
          </xdr:cNvPr>
          <xdr:cNvSpPr>
            <a:spLocks noChangeArrowheads="1"/>
          </xdr:cNvSpPr>
        </xdr:nvSpPr>
        <xdr:spPr bwMode="auto">
          <a:xfrm>
            <a:off x="54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</xdr:grp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514350</xdr:colOff>
          <xdr:row>1</xdr:row>
          <xdr:rowOff>104775</xdr:rowOff>
        </xdr:from>
        <xdr:to>
          <xdr:col>2</xdr:col>
          <xdr:colOff>0</xdr:colOff>
          <xdr:row>3</xdr:row>
          <xdr:rowOff>142875</xdr:rowOff>
        </xdr:to>
        <xdr:sp macro="" textlink="">
          <xdr:nvSpPr>
            <xdr:cNvPr id="4097" name="Object 1" hidden="1">
              <a:extLst>
                <a:ext uri="{63B3BB69-23CF-44E3-9099-C40C66FF867C}">
                  <a14:compatExt spid="_x0000_s4097"/>
                </a:ext>
                <a:ext uri="{FF2B5EF4-FFF2-40B4-BE49-F238E27FC236}">
                  <a16:creationId xmlns:a16="http://schemas.microsoft.com/office/drawing/2014/main" id="{00000000-0008-0000-0300-00000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37</xdr:col>
      <xdr:colOff>28576</xdr:colOff>
      <xdr:row>1</xdr:row>
      <xdr:rowOff>66675</xdr:rowOff>
    </xdr:from>
    <xdr:to>
      <xdr:col>41</xdr:col>
      <xdr:colOff>104775</xdr:colOff>
      <xdr:row>4</xdr:row>
      <xdr:rowOff>95250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GrpSpPr>
          <a:grpSpLocks/>
        </xdr:cNvGrpSpPr>
      </xdr:nvGrpSpPr>
      <xdr:grpSpPr bwMode="auto">
        <a:xfrm>
          <a:off x="9458326" y="257175"/>
          <a:ext cx="866774" cy="600075"/>
          <a:chOff x="2057" y="2401"/>
          <a:chExt cx="4879" cy="3779"/>
        </a:xfrm>
      </xdr:grpSpPr>
      <xdr:sp macro="" textlink="">
        <xdr:nvSpPr>
          <xdr:cNvPr id="4" name="AutoShape 3">
            <a:extLst>
              <a:ext uri="{FF2B5EF4-FFF2-40B4-BE49-F238E27FC236}">
                <a16:creationId xmlns:a16="http://schemas.microsoft.com/office/drawing/2014/main" id="{00000000-0008-0000-0400-000004000000}"/>
              </a:ext>
            </a:extLst>
          </xdr:cNvPr>
          <xdr:cNvSpPr>
            <a:spLocks noChangeAspect="1" noChangeArrowheads="1"/>
          </xdr:cNvSpPr>
        </xdr:nvSpPr>
        <xdr:spPr bwMode="auto">
          <a:xfrm>
            <a:off x="2057" y="2401"/>
            <a:ext cx="4879" cy="377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sp macro="" textlink="">
        <xdr:nvSpPr>
          <xdr:cNvPr id="5" name="Rectangle 4">
            <a:extLst>
              <a:ext uri="{FF2B5EF4-FFF2-40B4-BE49-F238E27FC236}">
                <a16:creationId xmlns:a16="http://schemas.microsoft.com/office/drawing/2014/main" id="{00000000-0008-0000-0400-000005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3670"/>
            <a:ext cx="4859" cy="1260"/>
          </a:xfrm>
          <a:prstGeom prst="rect">
            <a:avLst/>
          </a:prstGeom>
          <a:solidFill>
            <a:srgbClr val="6666FF"/>
          </a:solidFill>
          <a:ln w="12700">
            <a:solidFill>
              <a:srgbClr val="0000FF"/>
            </a:solidFill>
            <a:miter lim="800000"/>
            <a:headEnd/>
            <a:tailEnd/>
          </a:ln>
        </xdr:spPr>
      </xdr:sp>
      <xdr:sp macro="" textlink="">
        <xdr:nvSpPr>
          <xdr:cNvPr id="6" name="Rectangle 5">
            <a:extLst>
              <a:ext uri="{FF2B5EF4-FFF2-40B4-BE49-F238E27FC236}">
                <a16:creationId xmlns:a16="http://schemas.microsoft.com/office/drawing/2014/main" id="{00000000-0008-0000-0400-000006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2411"/>
            <a:ext cx="4859" cy="1259"/>
          </a:xfrm>
          <a:prstGeom prst="rect">
            <a:avLst/>
          </a:prstGeom>
          <a:solidFill>
            <a:srgbClr val="FFFFFF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7" name="Rectangle 6">
            <a:extLst>
              <a:ext uri="{FF2B5EF4-FFF2-40B4-BE49-F238E27FC236}">
                <a16:creationId xmlns:a16="http://schemas.microsoft.com/office/drawing/2014/main" id="{00000000-0008-0000-0400-000007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4910"/>
            <a:ext cx="4859" cy="1260"/>
          </a:xfrm>
          <a:prstGeom prst="rect">
            <a:avLst/>
          </a:prstGeom>
          <a:solidFill>
            <a:srgbClr val="C0C0C0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8" name="AutoShape 7">
            <a:extLst>
              <a:ext uri="{FF2B5EF4-FFF2-40B4-BE49-F238E27FC236}">
                <a16:creationId xmlns:a16="http://schemas.microsoft.com/office/drawing/2014/main" id="{00000000-0008-0000-0400-000008000000}"/>
              </a:ext>
            </a:extLst>
          </xdr:cNvPr>
          <xdr:cNvSpPr>
            <a:spLocks noChangeArrowheads="1"/>
          </xdr:cNvSpPr>
        </xdr:nvSpPr>
        <xdr:spPr bwMode="auto">
          <a:xfrm>
            <a:off x="27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9" name="AutoShape 8">
            <a:extLst>
              <a:ext uri="{FF2B5EF4-FFF2-40B4-BE49-F238E27FC236}">
                <a16:creationId xmlns:a16="http://schemas.microsoft.com/office/drawing/2014/main" id="{00000000-0008-0000-0400-000009000000}"/>
              </a:ext>
            </a:extLst>
          </xdr:cNvPr>
          <xdr:cNvSpPr>
            <a:spLocks noChangeArrowheads="1"/>
          </xdr:cNvSpPr>
        </xdr:nvSpPr>
        <xdr:spPr bwMode="auto">
          <a:xfrm>
            <a:off x="4226" y="385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10" name="AutoShape 9">
            <a:extLst>
              <a:ext uri="{FF2B5EF4-FFF2-40B4-BE49-F238E27FC236}">
                <a16:creationId xmlns:a16="http://schemas.microsoft.com/office/drawing/2014/main" id="{00000000-0008-0000-0400-00000A000000}"/>
              </a:ext>
            </a:extLst>
          </xdr:cNvPr>
          <xdr:cNvSpPr>
            <a:spLocks noChangeArrowheads="1"/>
          </xdr:cNvSpPr>
        </xdr:nvSpPr>
        <xdr:spPr bwMode="auto">
          <a:xfrm>
            <a:off x="54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</xdr:grp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514350</xdr:colOff>
          <xdr:row>1</xdr:row>
          <xdr:rowOff>19050</xdr:rowOff>
        </xdr:from>
        <xdr:to>
          <xdr:col>1</xdr:col>
          <xdr:colOff>190500</xdr:colOff>
          <xdr:row>4</xdr:row>
          <xdr:rowOff>133350</xdr:rowOff>
        </xdr:to>
        <xdr:sp macro="" textlink="">
          <xdr:nvSpPr>
            <xdr:cNvPr id="5121" name="Object 1" hidden="1">
              <a:extLst>
                <a:ext uri="{63B3BB69-23CF-44E3-9099-C40C66FF867C}">
                  <a14:compatExt spid="_x0000_s5121"/>
                </a:ext>
                <a:ext uri="{FF2B5EF4-FFF2-40B4-BE49-F238E27FC236}">
                  <a16:creationId xmlns:a16="http://schemas.microsoft.com/office/drawing/2014/main" id="{00000000-0008-0000-0400-000001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57150</xdr:colOff>
      <xdr:row>0</xdr:row>
      <xdr:rowOff>38100</xdr:rowOff>
    </xdr:from>
    <xdr:to>
      <xdr:col>13</xdr:col>
      <xdr:colOff>209549</xdr:colOff>
      <xdr:row>3</xdr:row>
      <xdr:rowOff>66675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GrpSpPr>
          <a:grpSpLocks/>
        </xdr:cNvGrpSpPr>
      </xdr:nvGrpSpPr>
      <xdr:grpSpPr bwMode="auto">
        <a:xfrm>
          <a:off x="6372225" y="38100"/>
          <a:ext cx="1114424" cy="600075"/>
          <a:chOff x="2057" y="2401"/>
          <a:chExt cx="4879" cy="3779"/>
        </a:xfrm>
      </xdr:grpSpPr>
      <xdr:sp macro="" textlink="">
        <xdr:nvSpPr>
          <xdr:cNvPr id="4" name="AutoShape 3">
            <a:extLst>
              <a:ext uri="{FF2B5EF4-FFF2-40B4-BE49-F238E27FC236}">
                <a16:creationId xmlns:a16="http://schemas.microsoft.com/office/drawing/2014/main" id="{00000000-0008-0000-0500-000004000000}"/>
              </a:ext>
            </a:extLst>
          </xdr:cNvPr>
          <xdr:cNvSpPr>
            <a:spLocks noChangeAspect="1" noChangeArrowheads="1"/>
          </xdr:cNvSpPr>
        </xdr:nvSpPr>
        <xdr:spPr bwMode="auto">
          <a:xfrm>
            <a:off x="2057" y="2401"/>
            <a:ext cx="4879" cy="377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sp macro="" textlink="">
        <xdr:nvSpPr>
          <xdr:cNvPr id="5" name="Rectangle 4">
            <a:extLst>
              <a:ext uri="{FF2B5EF4-FFF2-40B4-BE49-F238E27FC236}">
                <a16:creationId xmlns:a16="http://schemas.microsoft.com/office/drawing/2014/main" id="{00000000-0008-0000-0500-000005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3670"/>
            <a:ext cx="4859" cy="1260"/>
          </a:xfrm>
          <a:prstGeom prst="rect">
            <a:avLst/>
          </a:prstGeom>
          <a:solidFill>
            <a:srgbClr val="6666FF"/>
          </a:solidFill>
          <a:ln w="12700">
            <a:solidFill>
              <a:srgbClr val="0000FF"/>
            </a:solidFill>
            <a:miter lim="800000"/>
            <a:headEnd/>
            <a:tailEnd/>
          </a:ln>
        </xdr:spPr>
      </xdr:sp>
      <xdr:sp macro="" textlink="">
        <xdr:nvSpPr>
          <xdr:cNvPr id="6" name="Rectangle 5">
            <a:extLst>
              <a:ext uri="{FF2B5EF4-FFF2-40B4-BE49-F238E27FC236}">
                <a16:creationId xmlns:a16="http://schemas.microsoft.com/office/drawing/2014/main" id="{00000000-0008-0000-0500-000006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2411"/>
            <a:ext cx="4859" cy="1259"/>
          </a:xfrm>
          <a:prstGeom prst="rect">
            <a:avLst/>
          </a:prstGeom>
          <a:solidFill>
            <a:srgbClr val="FFFFFF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7" name="Rectangle 6">
            <a:extLst>
              <a:ext uri="{FF2B5EF4-FFF2-40B4-BE49-F238E27FC236}">
                <a16:creationId xmlns:a16="http://schemas.microsoft.com/office/drawing/2014/main" id="{00000000-0008-0000-0500-000007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4910"/>
            <a:ext cx="4859" cy="1260"/>
          </a:xfrm>
          <a:prstGeom prst="rect">
            <a:avLst/>
          </a:prstGeom>
          <a:solidFill>
            <a:srgbClr val="C0C0C0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8" name="AutoShape 7">
            <a:extLst>
              <a:ext uri="{FF2B5EF4-FFF2-40B4-BE49-F238E27FC236}">
                <a16:creationId xmlns:a16="http://schemas.microsoft.com/office/drawing/2014/main" id="{00000000-0008-0000-0500-000008000000}"/>
              </a:ext>
            </a:extLst>
          </xdr:cNvPr>
          <xdr:cNvSpPr>
            <a:spLocks noChangeArrowheads="1"/>
          </xdr:cNvSpPr>
        </xdr:nvSpPr>
        <xdr:spPr bwMode="auto">
          <a:xfrm>
            <a:off x="27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9" name="AutoShape 8">
            <a:extLst>
              <a:ext uri="{FF2B5EF4-FFF2-40B4-BE49-F238E27FC236}">
                <a16:creationId xmlns:a16="http://schemas.microsoft.com/office/drawing/2014/main" id="{00000000-0008-0000-0500-000009000000}"/>
              </a:ext>
            </a:extLst>
          </xdr:cNvPr>
          <xdr:cNvSpPr>
            <a:spLocks noChangeArrowheads="1"/>
          </xdr:cNvSpPr>
        </xdr:nvSpPr>
        <xdr:spPr bwMode="auto">
          <a:xfrm>
            <a:off x="4226" y="385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10" name="AutoShape 9">
            <a:extLst>
              <a:ext uri="{FF2B5EF4-FFF2-40B4-BE49-F238E27FC236}">
                <a16:creationId xmlns:a16="http://schemas.microsoft.com/office/drawing/2014/main" id="{00000000-0008-0000-0500-00000A000000}"/>
              </a:ext>
            </a:extLst>
          </xdr:cNvPr>
          <xdr:cNvSpPr>
            <a:spLocks noChangeArrowheads="1"/>
          </xdr:cNvSpPr>
        </xdr:nvSpPr>
        <xdr:spPr bwMode="auto">
          <a:xfrm>
            <a:off x="54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</xdr:grp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514350</xdr:colOff>
          <xdr:row>0</xdr:row>
          <xdr:rowOff>28575</xdr:rowOff>
        </xdr:from>
        <xdr:to>
          <xdr:col>1</xdr:col>
          <xdr:colOff>1343025</xdr:colOff>
          <xdr:row>3</xdr:row>
          <xdr:rowOff>95250</xdr:rowOff>
        </xdr:to>
        <xdr:sp macro="" textlink="">
          <xdr:nvSpPr>
            <xdr:cNvPr id="6145" name="Object 1" hidden="1">
              <a:extLst>
                <a:ext uri="{63B3BB69-23CF-44E3-9099-C40C66FF867C}">
                  <a14:compatExt spid="_x0000_s6145"/>
                </a:ext>
                <a:ext uri="{FF2B5EF4-FFF2-40B4-BE49-F238E27FC236}">
                  <a16:creationId xmlns:a16="http://schemas.microsoft.com/office/drawing/2014/main" id="{00000000-0008-0000-0500-0000011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37</xdr:col>
      <xdr:colOff>28576</xdr:colOff>
      <xdr:row>1</xdr:row>
      <xdr:rowOff>66675</xdr:rowOff>
    </xdr:from>
    <xdr:to>
      <xdr:col>42</xdr:col>
      <xdr:colOff>104775</xdr:colOff>
      <xdr:row>4</xdr:row>
      <xdr:rowOff>95250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GrpSpPr>
          <a:grpSpLocks/>
        </xdr:cNvGrpSpPr>
      </xdr:nvGrpSpPr>
      <xdr:grpSpPr bwMode="auto">
        <a:xfrm>
          <a:off x="10439401" y="257175"/>
          <a:ext cx="1276349" cy="600075"/>
          <a:chOff x="2057" y="2401"/>
          <a:chExt cx="4879" cy="3779"/>
        </a:xfrm>
      </xdr:grpSpPr>
      <xdr:sp macro="" textlink="">
        <xdr:nvSpPr>
          <xdr:cNvPr id="4" name="AutoShape 3">
            <a:extLst>
              <a:ext uri="{FF2B5EF4-FFF2-40B4-BE49-F238E27FC236}">
                <a16:creationId xmlns:a16="http://schemas.microsoft.com/office/drawing/2014/main" id="{00000000-0008-0000-0600-000004000000}"/>
              </a:ext>
            </a:extLst>
          </xdr:cNvPr>
          <xdr:cNvSpPr>
            <a:spLocks noChangeAspect="1" noChangeArrowheads="1"/>
          </xdr:cNvSpPr>
        </xdr:nvSpPr>
        <xdr:spPr bwMode="auto">
          <a:xfrm>
            <a:off x="2057" y="2401"/>
            <a:ext cx="4879" cy="377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sp macro="" textlink="">
        <xdr:nvSpPr>
          <xdr:cNvPr id="5" name="Rectangle 4">
            <a:extLst>
              <a:ext uri="{FF2B5EF4-FFF2-40B4-BE49-F238E27FC236}">
                <a16:creationId xmlns:a16="http://schemas.microsoft.com/office/drawing/2014/main" id="{00000000-0008-0000-0600-000005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3670"/>
            <a:ext cx="4859" cy="1260"/>
          </a:xfrm>
          <a:prstGeom prst="rect">
            <a:avLst/>
          </a:prstGeom>
          <a:solidFill>
            <a:srgbClr val="6666FF"/>
          </a:solidFill>
          <a:ln w="12700">
            <a:solidFill>
              <a:srgbClr val="0000FF"/>
            </a:solidFill>
            <a:miter lim="800000"/>
            <a:headEnd/>
            <a:tailEnd/>
          </a:ln>
        </xdr:spPr>
      </xdr:sp>
      <xdr:sp macro="" textlink="">
        <xdr:nvSpPr>
          <xdr:cNvPr id="6" name="Rectangle 5">
            <a:extLst>
              <a:ext uri="{FF2B5EF4-FFF2-40B4-BE49-F238E27FC236}">
                <a16:creationId xmlns:a16="http://schemas.microsoft.com/office/drawing/2014/main" id="{00000000-0008-0000-0600-000006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2411"/>
            <a:ext cx="4859" cy="1259"/>
          </a:xfrm>
          <a:prstGeom prst="rect">
            <a:avLst/>
          </a:prstGeom>
          <a:solidFill>
            <a:srgbClr val="FFFFFF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7" name="Rectangle 6">
            <a:extLst>
              <a:ext uri="{FF2B5EF4-FFF2-40B4-BE49-F238E27FC236}">
                <a16:creationId xmlns:a16="http://schemas.microsoft.com/office/drawing/2014/main" id="{00000000-0008-0000-0600-000007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4910"/>
            <a:ext cx="4859" cy="1260"/>
          </a:xfrm>
          <a:prstGeom prst="rect">
            <a:avLst/>
          </a:prstGeom>
          <a:solidFill>
            <a:srgbClr val="C0C0C0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8" name="AutoShape 7">
            <a:extLst>
              <a:ext uri="{FF2B5EF4-FFF2-40B4-BE49-F238E27FC236}">
                <a16:creationId xmlns:a16="http://schemas.microsoft.com/office/drawing/2014/main" id="{00000000-0008-0000-0600-000008000000}"/>
              </a:ext>
            </a:extLst>
          </xdr:cNvPr>
          <xdr:cNvSpPr>
            <a:spLocks noChangeArrowheads="1"/>
          </xdr:cNvSpPr>
        </xdr:nvSpPr>
        <xdr:spPr bwMode="auto">
          <a:xfrm>
            <a:off x="27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9" name="AutoShape 8">
            <a:extLst>
              <a:ext uri="{FF2B5EF4-FFF2-40B4-BE49-F238E27FC236}">
                <a16:creationId xmlns:a16="http://schemas.microsoft.com/office/drawing/2014/main" id="{00000000-0008-0000-0600-000009000000}"/>
              </a:ext>
            </a:extLst>
          </xdr:cNvPr>
          <xdr:cNvSpPr>
            <a:spLocks noChangeArrowheads="1"/>
          </xdr:cNvSpPr>
        </xdr:nvSpPr>
        <xdr:spPr bwMode="auto">
          <a:xfrm>
            <a:off x="4226" y="385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10" name="AutoShape 9">
            <a:extLst>
              <a:ext uri="{FF2B5EF4-FFF2-40B4-BE49-F238E27FC236}">
                <a16:creationId xmlns:a16="http://schemas.microsoft.com/office/drawing/2014/main" id="{00000000-0008-0000-0600-00000A000000}"/>
              </a:ext>
            </a:extLst>
          </xdr:cNvPr>
          <xdr:cNvSpPr>
            <a:spLocks noChangeArrowheads="1"/>
          </xdr:cNvSpPr>
        </xdr:nvSpPr>
        <xdr:spPr bwMode="auto">
          <a:xfrm>
            <a:off x="54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</xdr:grp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514350</xdr:colOff>
          <xdr:row>1</xdr:row>
          <xdr:rowOff>19050</xdr:rowOff>
        </xdr:from>
        <xdr:to>
          <xdr:col>1</xdr:col>
          <xdr:colOff>190500</xdr:colOff>
          <xdr:row>4</xdr:row>
          <xdr:rowOff>133350</xdr:rowOff>
        </xdr:to>
        <xdr:sp macro="" textlink="">
          <xdr:nvSpPr>
            <xdr:cNvPr id="7169" name="Object 1" hidden="1">
              <a:extLst>
                <a:ext uri="{63B3BB69-23CF-44E3-9099-C40C66FF867C}">
                  <a14:compatExt spid="_x0000_s7169"/>
                </a:ext>
                <a:ext uri="{FF2B5EF4-FFF2-40B4-BE49-F238E27FC236}">
                  <a16:creationId xmlns:a16="http://schemas.microsoft.com/office/drawing/2014/main" id="{00000000-0008-0000-0600-00000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35</xdr:col>
      <xdr:colOff>28576</xdr:colOff>
      <xdr:row>1</xdr:row>
      <xdr:rowOff>66675</xdr:rowOff>
    </xdr:from>
    <xdr:to>
      <xdr:col>39</xdr:col>
      <xdr:colOff>104775</xdr:colOff>
      <xdr:row>5</xdr:row>
      <xdr:rowOff>95250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GrpSpPr>
          <a:grpSpLocks/>
        </xdr:cNvGrpSpPr>
      </xdr:nvGrpSpPr>
      <xdr:grpSpPr bwMode="auto">
        <a:xfrm>
          <a:off x="10144126" y="266700"/>
          <a:ext cx="1047749" cy="790575"/>
          <a:chOff x="2057" y="2401"/>
          <a:chExt cx="4879" cy="3779"/>
        </a:xfrm>
      </xdr:grpSpPr>
      <xdr:sp macro="" textlink="">
        <xdr:nvSpPr>
          <xdr:cNvPr id="4" name="AutoShape 3">
            <a:extLst>
              <a:ext uri="{FF2B5EF4-FFF2-40B4-BE49-F238E27FC236}">
                <a16:creationId xmlns:a16="http://schemas.microsoft.com/office/drawing/2014/main" id="{00000000-0008-0000-0700-000004000000}"/>
              </a:ext>
            </a:extLst>
          </xdr:cNvPr>
          <xdr:cNvSpPr>
            <a:spLocks noChangeAspect="1" noChangeArrowheads="1"/>
          </xdr:cNvSpPr>
        </xdr:nvSpPr>
        <xdr:spPr bwMode="auto">
          <a:xfrm>
            <a:off x="2057" y="2401"/>
            <a:ext cx="4879" cy="377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sp macro="" textlink="">
        <xdr:nvSpPr>
          <xdr:cNvPr id="5" name="Rectangle 4">
            <a:extLst>
              <a:ext uri="{FF2B5EF4-FFF2-40B4-BE49-F238E27FC236}">
                <a16:creationId xmlns:a16="http://schemas.microsoft.com/office/drawing/2014/main" id="{00000000-0008-0000-0700-000005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3670"/>
            <a:ext cx="4859" cy="1260"/>
          </a:xfrm>
          <a:prstGeom prst="rect">
            <a:avLst/>
          </a:prstGeom>
          <a:solidFill>
            <a:srgbClr val="6666FF"/>
          </a:solidFill>
          <a:ln w="12700">
            <a:solidFill>
              <a:srgbClr val="0000FF"/>
            </a:solidFill>
            <a:miter lim="800000"/>
            <a:headEnd/>
            <a:tailEnd/>
          </a:ln>
        </xdr:spPr>
      </xdr:sp>
      <xdr:sp macro="" textlink="">
        <xdr:nvSpPr>
          <xdr:cNvPr id="6" name="Rectangle 5">
            <a:extLst>
              <a:ext uri="{FF2B5EF4-FFF2-40B4-BE49-F238E27FC236}">
                <a16:creationId xmlns:a16="http://schemas.microsoft.com/office/drawing/2014/main" id="{00000000-0008-0000-0700-000006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2411"/>
            <a:ext cx="4859" cy="1259"/>
          </a:xfrm>
          <a:prstGeom prst="rect">
            <a:avLst/>
          </a:prstGeom>
          <a:solidFill>
            <a:srgbClr val="FFFFFF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7" name="Rectangle 6">
            <a:extLst>
              <a:ext uri="{FF2B5EF4-FFF2-40B4-BE49-F238E27FC236}">
                <a16:creationId xmlns:a16="http://schemas.microsoft.com/office/drawing/2014/main" id="{00000000-0008-0000-0700-000007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4910"/>
            <a:ext cx="4859" cy="1260"/>
          </a:xfrm>
          <a:prstGeom prst="rect">
            <a:avLst/>
          </a:prstGeom>
          <a:solidFill>
            <a:srgbClr val="C0C0C0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8" name="AutoShape 7">
            <a:extLst>
              <a:ext uri="{FF2B5EF4-FFF2-40B4-BE49-F238E27FC236}">
                <a16:creationId xmlns:a16="http://schemas.microsoft.com/office/drawing/2014/main" id="{00000000-0008-0000-0700-000008000000}"/>
              </a:ext>
            </a:extLst>
          </xdr:cNvPr>
          <xdr:cNvSpPr>
            <a:spLocks noChangeArrowheads="1"/>
          </xdr:cNvSpPr>
        </xdr:nvSpPr>
        <xdr:spPr bwMode="auto">
          <a:xfrm>
            <a:off x="27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9" name="AutoShape 8">
            <a:extLst>
              <a:ext uri="{FF2B5EF4-FFF2-40B4-BE49-F238E27FC236}">
                <a16:creationId xmlns:a16="http://schemas.microsoft.com/office/drawing/2014/main" id="{00000000-0008-0000-0700-000009000000}"/>
              </a:ext>
            </a:extLst>
          </xdr:cNvPr>
          <xdr:cNvSpPr>
            <a:spLocks noChangeArrowheads="1"/>
          </xdr:cNvSpPr>
        </xdr:nvSpPr>
        <xdr:spPr bwMode="auto">
          <a:xfrm>
            <a:off x="4226" y="385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10" name="AutoShape 9">
            <a:extLst>
              <a:ext uri="{FF2B5EF4-FFF2-40B4-BE49-F238E27FC236}">
                <a16:creationId xmlns:a16="http://schemas.microsoft.com/office/drawing/2014/main" id="{00000000-0008-0000-0700-00000A000000}"/>
              </a:ext>
            </a:extLst>
          </xdr:cNvPr>
          <xdr:cNvSpPr>
            <a:spLocks noChangeArrowheads="1"/>
          </xdr:cNvSpPr>
        </xdr:nvSpPr>
        <xdr:spPr bwMode="auto">
          <a:xfrm>
            <a:off x="54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</xdr:grp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514350</xdr:colOff>
          <xdr:row>1</xdr:row>
          <xdr:rowOff>19050</xdr:rowOff>
        </xdr:from>
        <xdr:to>
          <xdr:col>1</xdr:col>
          <xdr:colOff>190500</xdr:colOff>
          <xdr:row>5</xdr:row>
          <xdr:rowOff>123825</xdr:rowOff>
        </xdr:to>
        <xdr:sp macro="" textlink="">
          <xdr:nvSpPr>
            <xdr:cNvPr id="8193" name="Object 1" hidden="1">
              <a:extLst>
                <a:ext uri="{63B3BB69-23CF-44E3-9099-C40C66FF867C}">
                  <a14:compatExt spid="_x0000_s8193"/>
                </a:ext>
                <a:ext uri="{FF2B5EF4-FFF2-40B4-BE49-F238E27FC236}">
                  <a16:creationId xmlns:a16="http://schemas.microsoft.com/office/drawing/2014/main" id="{00000000-0008-0000-0700-000001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39</xdr:col>
      <xdr:colOff>28576</xdr:colOff>
      <xdr:row>1</xdr:row>
      <xdr:rowOff>66675</xdr:rowOff>
    </xdr:from>
    <xdr:to>
      <xdr:col>42</xdr:col>
      <xdr:colOff>209550</xdr:colOff>
      <xdr:row>4</xdr:row>
      <xdr:rowOff>95250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GrpSpPr>
          <a:grpSpLocks/>
        </xdr:cNvGrpSpPr>
      </xdr:nvGrpSpPr>
      <xdr:grpSpPr bwMode="auto">
        <a:xfrm>
          <a:off x="11315701" y="257175"/>
          <a:ext cx="866774" cy="600075"/>
          <a:chOff x="2057" y="2401"/>
          <a:chExt cx="4879" cy="3779"/>
        </a:xfrm>
      </xdr:grpSpPr>
      <xdr:sp macro="" textlink="">
        <xdr:nvSpPr>
          <xdr:cNvPr id="4" name="AutoShape 3">
            <a:extLst>
              <a:ext uri="{FF2B5EF4-FFF2-40B4-BE49-F238E27FC236}">
                <a16:creationId xmlns:a16="http://schemas.microsoft.com/office/drawing/2014/main" id="{00000000-0008-0000-0800-000004000000}"/>
              </a:ext>
            </a:extLst>
          </xdr:cNvPr>
          <xdr:cNvSpPr>
            <a:spLocks noChangeAspect="1" noChangeArrowheads="1"/>
          </xdr:cNvSpPr>
        </xdr:nvSpPr>
        <xdr:spPr bwMode="auto">
          <a:xfrm>
            <a:off x="2057" y="2401"/>
            <a:ext cx="4879" cy="377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sp macro="" textlink="">
        <xdr:nvSpPr>
          <xdr:cNvPr id="5" name="Rectangle 4">
            <a:extLst>
              <a:ext uri="{FF2B5EF4-FFF2-40B4-BE49-F238E27FC236}">
                <a16:creationId xmlns:a16="http://schemas.microsoft.com/office/drawing/2014/main" id="{00000000-0008-0000-0800-000005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3670"/>
            <a:ext cx="4859" cy="1260"/>
          </a:xfrm>
          <a:prstGeom prst="rect">
            <a:avLst/>
          </a:prstGeom>
          <a:solidFill>
            <a:srgbClr val="6666FF"/>
          </a:solidFill>
          <a:ln w="12700">
            <a:solidFill>
              <a:srgbClr val="0000FF"/>
            </a:solidFill>
            <a:miter lim="800000"/>
            <a:headEnd/>
            <a:tailEnd/>
          </a:ln>
        </xdr:spPr>
      </xdr:sp>
      <xdr:sp macro="" textlink="">
        <xdr:nvSpPr>
          <xdr:cNvPr id="6" name="Rectangle 5">
            <a:extLst>
              <a:ext uri="{FF2B5EF4-FFF2-40B4-BE49-F238E27FC236}">
                <a16:creationId xmlns:a16="http://schemas.microsoft.com/office/drawing/2014/main" id="{00000000-0008-0000-0800-000006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2411"/>
            <a:ext cx="4859" cy="1259"/>
          </a:xfrm>
          <a:prstGeom prst="rect">
            <a:avLst/>
          </a:prstGeom>
          <a:solidFill>
            <a:srgbClr val="FFFFFF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7" name="Rectangle 6">
            <a:extLst>
              <a:ext uri="{FF2B5EF4-FFF2-40B4-BE49-F238E27FC236}">
                <a16:creationId xmlns:a16="http://schemas.microsoft.com/office/drawing/2014/main" id="{00000000-0008-0000-0800-000007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4910"/>
            <a:ext cx="4859" cy="1260"/>
          </a:xfrm>
          <a:prstGeom prst="rect">
            <a:avLst/>
          </a:prstGeom>
          <a:solidFill>
            <a:srgbClr val="C0C0C0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8" name="AutoShape 7">
            <a:extLst>
              <a:ext uri="{FF2B5EF4-FFF2-40B4-BE49-F238E27FC236}">
                <a16:creationId xmlns:a16="http://schemas.microsoft.com/office/drawing/2014/main" id="{00000000-0008-0000-0800-000008000000}"/>
              </a:ext>
            </a:extLst>
          </xdr:cNvPr>
          <xdr:cNvSpPr>
            <a:spLocks noChangeArrowheads="1"/>
          </xdr:cNvSpPr>
        </xdr:nvSpPr>
        <xdr:spPr bwMode="auto">
          <a:xfrm>
            <a:off x="27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9" name="AutoShape 8">
            <a:extLst>
              <a:ext uri="{FF2B5EF4-FFF2-40B4-BE49-F238E27FC236}">
                <a16:creationId xmlns:a16="http://schemas.microsoft.com/office/drawing/2014/main" id="{00000000-0008-0000-0800-000009000000}"/>
              </a:ext>
            </a:extLst>
          </xdr:cNvPr>
          <xdr:cNvSpPr>
            <a:spLocks noChangeArrowheads="1"/>
          </xdr:cNvSpPr>
        </xdr:nvSpPr>
        <xdr:spPr bwMode="auto">
          <a:xfrm>
            <a:off x="4226" y="385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10" name="AutoShape 9">
            <a:extLst>
              <a:ext uri="{FF2B5EF4-FFF2-40B4-BE49-F238E27FC236}">
                <a16:creationId xmlns:a16="http://schemas.microsoft.com/office/drawing/2014/main" id="{00000000-0008-0000-0800-00000A000000}"/>
              </a:ext>
            </a:extLst>
          </xdr:cNvPr>
          <xdr:cNvSpPr>
            <a:spLocks noChangeArrowheads="1"/>
          </xdr:cNvSpPr>
        </xdr:nvSpPr>
        <xdr:spPr bwMode="auto">
          <a:xfrm>
            <a:off x="54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</xdr:grp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514350</xdr:colOff>
          <xdr:row>1</xdr:row>
          <xdr:rowOff>19050</xdr:rowOff>
        </xdr:from>
        <xdr:to>
          <xdr:col>0</xdr:col>
          <xdr:colOff>1428750</xdr:colOff>
          <xdr:row>4</xdr:row>
          <xdr:rowOff>133350</xdr:rowOff>
        </xdr:to>
        <xdr:sp macro="" textlink="">
          <xdr:nvSpPr>
            <xdr:cNvPr id="11265" name="Object 1" hidden="1">
              <a:extLst>
                <a:ext uri="{63B3BB69-23CF-44E3-9099-C40C66FF867C}">
                  <a14:compatExt spid="_x0000_s11265"/>
                </a:ext>
                <a:ext uri="{FF2B5EF4-FFF2-40B4-BE49-F238E27FC236}">
                  <a16:creationId xmlns:a16="http://schemas.microsoft.com/office/drawing/2014/main" id="{00000000-0008-0000-0800-000001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37</xdr:col>
      <xdr:colOff>28576</xdr:colOff>
      <xdr:row>1</xdr:row>
      <xdr:rowOff>38100</xdr:rowOff>
    </xdr:from>
    <xdr:to>
      <xdr:col>41</xdr:col>
      <xdr:colOff>19050</xdr:colOff>
      <xdr:row>4</xdr:row>
      <xdr:rowOff>142875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GrpSpPr>
          <a:grpSpLocks/>
        </xdr:cNvGrpSpPr>
      </xdr:nvGrpSpPr>
      <xdr:grpSpPr bwMode="auto">
        <a:xfrm>
          <a:off x="9515476" y="228600"/>
          <a:ext cx="847724" cy="790575"/>
          <a:chOff x="2057" y="2401"/>
          <a:chExt cx="4879" cy="3779"/>
        </a:xfrm>
      </xdr:grpSpPr>
      <xdr:sp macro="" textlink="">
        <xdr:nvSpPr>
          <xdr:cNvPr id="4" name="AutoShape 3">
            <a:extLst>
              <a:ext uri="{FF2B5EF4-FFF2-40B4-BE49-F238E27FC236}">
                <a16:creationId xmlns:a16="http://schemas.microsoft.com/office/drawing/2014/main" id="{00000000-0008-0000-0900-000004000000}"/>
              </a:ext>
            </a:extLst>
          </xdr:cNvPr>
          <xdr:cNvSpPr>
            <a:spLocks noChangeAspect="1" noChangeArrowheads="1"/>
          </xdr:cNvSpPr>
        </xdr:nvSpPr>
        <xdr:spPr bwMode="auto">
          <a:xfrm>
            <a:off x="2057" y="2401"/>
            <a:ext cx="4879" cy="377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sp macro="" textlink="">
        <xdr:nvSpPr>
          <xdr:cNvPr id="5" name="Rectangle 4">
            <a:extLst>
              <a:ext uri="{FF2B5EF4-FFF2-40B4-BE49-F238E27FC236}">
                <a16:creationId xmlns:a16="http://schemas.microsoft.com/office/drawing/2014/main" id="{00000000-0008-0000-0900-000005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3670"/>
            <a:ext cx="4859" cy="1260"/>
          </a:xfrm>
          <a:prstGeom prst="rect">
            <a:avLst/>
          </a:prstGeom>
          <a:solidFill>
            <a:srgbClr val="6666FF"/>
          </a:solidFill>
          <a:ln w="12700">
            <a:solidFill>
              <a:srgbClr val="0000FF"/>
            </a:solidFill>
            <a:miter lim="800000"/>
            <a:headEnd/>
            <a:tailEnd/>
          </a:ln>
        </xdr:spPr>
      </xdr:sp>
      <xdr:sp macro="" textlink="">
        <xdr:nvSpPr>
          <xdr:cNvPr id="6" name="Rectangle 5">
            <a:extLst>
              <a:ext uri="{FF2B5EF4-FFF2-40B4-BE49-F238E27FC236}">
                <a16:creationId xmlns:a16="http://schemas.microsoft.com/office/drawing/2014/main" id="{00000000-0008-0000-0900-000006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2411"/>
            <a:ext cx="4859" cy="1259"/>
          </a:xfrm>
          <a:prstGeom prst="rect">
            <a:avLst/>
          </a:prstGeom>
          <a:solidFill>
            <a:srgbClr val="FFFFFF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7" name="Rectangle 6">
            <a:extLst>
              <a:ext uri="{FF2B5EF4-FFF2-40B4-BE49-F238E27FC236}">
                <a16:creationId xmlns:a16="http://schemas.microsoft.com/office/drawing/2014/main" id="{00000000-0008-0000-0900-000007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4910"/>
            <a:ext cx="4859" cy="1260"/>
          </a:xfrm>
          <a:prstGeom prst="rect">
            <a:avLst/>
          </a:prstGeom>
          <a:solidFill>
            <a:srgbClr val="C0C0C0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8" name="AutoShape 7">
            <a:extLst>
              <a:ext uri="{FF2B5EF4-FFF2-40B4-BE49-F238E27FC236}">
                <a16:creationId xmlns:a16="http://schemas.microsoft.com/office/drawing/2014/main" id="{00000000-0008-0000-0900-000008000000}"/>
              </a:ext>
            </a:extLst>
          </xdr:cNvPr>
          <xdr:cNvSpPr>
            <a:spLocks noChangeArrowheads="1"/>
          </xdr:cNvSpPr>
        </xdr:nvSpPr>
        <xdr:spPr bwMode="auto">
          <a:xfrm>
            <a:off x="27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9" name="AutoShape 8">
            <a:extLst>
              <a:ext uri="{FF2B5EF4-FFF2-40B4-BE49-F238E27FC236}">
                <a16:creationId xmlns:a16="http://schemas.microsoft.com/office/drawing/2014/main" id="{00000000-0008-0000-0900-000009000000}"/>
              </a:ext>
            </a:extLst>
          </xdr:cNvPr>
          <xdr:cNvSpPr>
            <a:spLocks noChangeArrowheads="1"/>
          </xdr:cNvSpPr>
        </xdr:nvSpPr>
        <xdr:spPr bwMode="auto">
          <a:xfrm>
            <a:off x="4226" y="385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10" name="AutoShape 9">
            <a:extLst>
              <a:ext uri="{FF2B5EF4-FFF2-40B4-BE49-F238E27FC236}">
                <a16:creationId xmlns:a16="http://schemas.microsoft.com/office/drawing/2014/main" id="{00000000-0008-0000-0900-00000A000000}"/>
              </a:ext>
            </a:extLst>
          </xdr:cNvPr>
          <xdr:cNvSpPr>
            <a:spLocks noChangeArrowheads="1"/>
          </xdr:cNvSpPr>
        </xdr:nvSpPr>
        <xdr:spPr bwMode="auto">
          <a:xfrm>
            <a:off x="54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</xdr:grp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514350</xdr:colOff>
          <xdr:row>1</xdr:row>
          <xdr:rowOff>19050</xdr:rowOff>
        </xdr:from>
        <xdr:to>
          <xdr:col>1</xdr:col>
          <xdr:colOff>190500</xdr:colOff>
          <xdr:row>4</xdr:row>
          <xdr:rowOff>133350</xdr:rowOff>
        </xdr:to>
        <xdr:sp macro="" textlink="">
          <xdr:nvSpPr>
            <xdr:cNvPr id="12289" name="Object 1" hidden="1">
              <a:extLst>
                <a:ext uri="{63B3BB69-23CF-44E3-9099-C40C66FF867C}">
                  <a14:compatExt spid="_x0000_s12289"/>
                </a:ext>
                <a:ext uri="{FF2B5EF4-FFF2-40B4-BE49-F238E27FC236}">
                  <a16:creationId xmlns:a16="http://schemas.microsoft.com/office/drawing/2014/main" id="{00000000-0008-0000-0900-000001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37</xdr:col>
      <xdr:colOff>38101</xdr:colOff>
      <xdr:row>1</xdr:row>
      <xdr:rowOff>38101</xdr:rowOff>
    </xdr:from>
    <xdr:to>
      <xdr:col>42</xdr:col>
      <xdr:colOff>19050</xdr:colOff>
      <xdr:row>4</xdr:row>
      <xdr:rowOff>95251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GrpSpPr>
          <a:grpSpLocks/>
        </xdr:cNvGrpSpPr>
      </xdr:nvGrpSpPr>
      <xdr:grpSpPr bwMode="auto">
        <a:xfrm>
          <a:off x="9505951" y="228601"/>
          <a:ext cx="1028699" cy="762000"/>
          <a:chOff x="2057" y="2401"/>
          <a:chExt cx="4879" cy="3779"/>
        </a:xfrm>
      </xdr:grpSpPr>
      <xdr:sp macro="" textlink="">
        <xdr:nvSpPr>
          <xdr:cNvPr id="4" name="AutoShape 3">
            <a:extLst>
              <a:ext uri="{FF2B5EF4-FFF2-40B4-BE49-F238E27FC236}">
                <a16:creationId xmlns:a16="http://schemas.microsoft.com/office/drawing/2014/main" id="{00000000-0008-0000-0A00-000004000000}"/>
              </a:ext>
            </a:extLst>
          </xdr:cNvPr>
          <xdr:cNvSpPr>
            <a:spLocks noChangeAspect="1" noChangeArrowheads="1"/>
          </xdr:cNvSpPr>
        </xdr:nvSpPr>
        <xdr:spPr bwMode="auto">
          <a:xfrm>
            <a:off x="2057" y="2401"/>
            <a:ext cx="4879" cy="377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sp macro="" textlink="">
        <xdr:nvSpPr>
          <xdr:cNvPr id="5" name="Rectangle 4">
            <a:extLst>
              <a:ext uri="{FF2B5EF4-FFF2-40B4-BE49-F238E27FC236}">
                <a16:creationId xmlns:a16="http://schemas.microsoft.com/office/drawing/2014/main" id="{00000000-0008-0000-0A00-000005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3670"/>
            <a:ext cx="4859" cy="1260"/>
          </a:xfrm>
          <a:prstGeom prst="rect">
            <a:avLst/>
          </a:prstGeom>
          <a:solidFill>
            <a:srgbClr val="6666FF"/>
          </a:solidFill>
          <a:ln w="12700">
            <a:solidFill>
              <a:srgbClr val="0000FF"/>
            </a:solidFill>
            <a:miter lim="800000"/>
            <a:headEnd/>
            <a:tailEnd/>
          </a:ln>
        </xdr:spPr>
      </xdr:sp>
      <xdr:sp macro="" textlink="">
        <xdr:nvSpPr>
          <xdr:cNvPr id="6" name="Rectangle 5">
            <a:extLst>
              <a:ext uri="{FF2B5EF4-FFF2-40B4-BE49-F238E27FC236}">
                <a16:creationId xmlns:a16="http://schemas.microsoft.com/office/drawing/2014/main" id="{00000000-0008-0000-0A00-000006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2411"/>
            <a:ext cx="4859" cy="1259"/>
          </a:xfrm>
          <a:prstGeom prst="rect">
            <a:avLst/>
          </a:prstGeom>
          <a:solidFill>
            <a:srgbClr val="FFFFFF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7" name="Rectangle 6">
            <a:extLst>
              <a:ext uri="{FF2B5EF4-FFF2-40B4-BE49-F238E27FC236}">
                <a16:creationId xmlns:a16="http://schemas.microsoft.com/office/drawing/2014/main" id="{00000000-0008-0000-0A00-000007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4910"/>
            <a:ext cx="4859" cy="1260"/>
          </a:xfrm>
          <a:prstGeom prst="rect">
            <a:avLst/>
          </a:prstGeom>
          <a:solidFill>
            <a:srgbClr val="C0C0C0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8" name="AutoShape 7">
            <a:extLst>
              <a:ext uri="{FF2B5EF4-FFF2-40B4-BE49-F238E27FC236}">
                <a16:creationId xmlns:a16="http://schemas.microsoft.com/office/drawing/2014/main" id="{00000000-0008-0000-0A00-000008000000}"/>
              </a:ext>
            </a:extLst>
          </xdr:cNvPr>
          <xdr:cNvSpPr>
            <a:spLocks noChangeArrowheads="1"/>
          </xdr:cNvSpPr>
        </xdr:nvSpPr>
        <xdr:spPr bwMode="auto">
          <a:xfrm>
            <a:off x="27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9" name="AutoShape 8">
            <a:extLst>
              <a:ext uri="{FF2B5EF4-FFF2-40B4-BE49-F238E27FC236}">
                <a16:creationId xmlns:a16="http://schemas.microsoft.com/office/drawing/2014/main" id="{00000000-0008-0000-0A00-000009000000}"/>
              </a:ext>
            </a:extLst>
          </xdr:cNvPr>
          <xdr:cNvSpPr>
            <a:spLocks noChangeArrowheads="1"/>
          </xdr:cNvSpPr>
        </xdr:nvSpPr>
        <xdr:spPr bwMode="auto">
          <a:xfrm>
            <a:off x="4226" y="385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10" name="AutoShape 9">
            <a:extLst>
              <a:ext uri="{FF2B5EF4-FFF2-40B4-BE49-F238E27FC236}">
                <a16:creationId xmlns:a16="http://schemas.microsoft.com/office/drawing/2014/main" id="{00000000-0008-0000-0A00-00000A000000}"/>
              </a:ext>
            </a:extLst>
          </xdr:cNvPr>
          <xdr:cNvSpPr>
            <a:spLocks noChangeArrowheads="1"/>
          </xdr:cNvSpPr>
        </xdr:nvSpPr>
        <xdr:spPr bwMode="auto">
          <a:xfrm>
            <a:off x="54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</xdr:grp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514350</xdr:colOff>
          <xdr:row>1</xdr:row>
          <xdr:rowOff>19050</xdr:rowOff>
        </xdr:from>
        <xdr:to>
          <xdr:col>1</xdr:col>
          <xdr:colOff>38100</xdr:colOff>
          <xdr:row>3</xdr:row>
          <xdr:rowOff>276225</xdr:rowOff>
        </xdr:to>
        <xdr:sp macro="" textlink="">
          <xdr:nvSpPr>
            <xdr:cNvPr id="13313" name="Object 1" hidden="1">
              <a:extLst>
                <a:ext uri="{63B3BB69-23CF-44E3-9099-C40C66FF867C}">
                  <a14:compatExt spid="_x0000_s13313"/>
                </a:ext>
                <a:ext uri="{FF2B5EF4-FFF2-40B4-BE49-F238E27FC236}">
                  <a16:creationId xmlns:a16="http://schemas.microsoft.com/office/drawing/2014/main" id="{00000000-0008-0000-0A00-0000013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38</xdr:col>
      <xdr:colOff>38101</xdr:colOff>
      <xdr:row>1</xdr:row>
      <xdr:rowOff>38101</xdr:rowOff>
    </xdr:from>
    <xdr:to>
      <xdr:col>43</xdr:col>
      <xdr:colOff>19050</xdr:colOff>
      <xdr:row>4</xdr:row>
      <xdr:rowOff>95251</xdr:rowOff>
    </xdr:to>
    <xdr:grpSp>
      <xdr:nvGrpSpPr>
        <xdr:cNvPr id="2" name="Group 2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GrpSpPr>
          <a:grpSpLocks/>
        </xdr:cNvGrpSpPr>
      </xdr:nvGrpSpPr>
      <xdr:grpSpPr bwMode="auto">
        <a:xfrm>
          <a:off x="9696451" y="228601"/>
          <a:ext cx="1028699" cy="762000"/>
          <a:chOff x="2057" y="2401"/>
          <a:chExt cx="4879" cy="3779"/>
        </a:xfrm>
      </xdr:grpSpPr>
      <xdr:sp macro="" textlink="">
        <xdr:nvSpPr>
          <xdr:cNvPr id="3" name="AutoShape 3">
            <a:extLst>
              <a:ext uri="{FF2B5EF4-FFF2-40B4-BE49-F238E27FC236}">
                <a16:creationId xmlns:a16="http://schemas.microsoft.com/office/drawing/2014/main" id="{00000000-0008-0000-0B00-000003000000}"/>
              </a:ext>
            </a:extLst>
          </xdr:cNvPr>
          <xdr:cNvSpPr>
            <a:spLocks noChangeAspect="1" noChangeArrowheads="1"/>
          </xdr:cNvSpPr>
        </xdr:nvSpPr>
        <xdr:spPr bwMode="auto">
          <a:xfrm>
            <a:off x="2057" y="2401"/>
            <a:ext cx="4879" cy="377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sp macro="" textlink="">
        <xdr:nvSpPr>
          <xdr:cNvPr id="4" name="Rectangle 4">
            <a:extLst>
              <a:ext uri="{FF2B5EF4-FFF2-40B4-BE49-F238E27FC236}">
                <a16:creationId xmlns:a16="http://schemas.microsoft.com/office/drawing/2014/main" id="{00000000-0008-0000-0B00-000004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3670"/>
            <a:ext cx="4859" cy="1260"/>
          </a:xfrm>
          <a:prstGeom prst="rect">
            <a:avLst/>
          </a:prstGeom>
          <a:solidFill>
            <a:srgbClr val="6666FF"/>
          </a:solidFill>
          <a:ln w="12700">
            <a:solidFill>
              <a:srgbClr val="0000FF"/>
            </a:solidFill>
            <a:miter lim="800000"/>
            <a:headEnd/>
            <a:tailEnd/>
          </a:ln>
        </xdr:spPr>
      </xdr:sp>
      <xdr:sp macro="" textlink="">
        <xdr:nvSpPr>
          <xdr:cNvPr id="5" name="Rectangle 5">
            <a:extLst>
              <a:ext uri="{FF2B5EF4-FFF2-40B4-BE49-F238E27FC236}">
                <a16:creationId xmlns:a16="http://schemas.microsoft.com/office/drawing/2014/main" id="{00000000-0008-0000-0B00-000005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2411"/>
            <a:ext cx="4859" cy="1259"/>
          </a:xfrm>
          <a:prstGeom prst="rect">
            <a:avLst/>
          </a:prstGeom>
          <a:solidFill>
            <a:srgbClr val="FFFFFF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6" name="Rectangle 6">
            <a:extLst>
              <a:ext uri="{FF2B5EF4-FFF2-40B4-BE49-F238E27FC236}">
                <a16:creationId xmlns:a16="http://schemas.microsoft.com/office/drawing/2014/main" id="{00000000-0008-0000-0B00-000006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4910"/>
            <a:ext cx="4859" cy="1260"/>
          </a:xfrm>
          <a:prstGeom prst="rect">
            <a:avLst/>
          </a:prstGeom>
          <a:solidFill>
            <a:srgbClr val="C0C0C0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7" name="AutoShape 7">
            <a:extLst>
              <a:ext uri="{FF2B5EF4-FFF2-40B4-BE49-F238E27FC236}">
                <a16:creationId xmlns:a16="http://schemas.microsoft.com/office/drawing/2014/main" id="{00000000-0008-0000-0B00-000007000000}"/>
              </a:ext>
            </a:extLst>
          </xdr:cNvPr>
          <xdr:cNvSpPr>
            <a:spLocks noChangeArrowheads="1"/>
          </xdr:cNvSpPr>
        </xdr:nvSpPr>
        <xdr:spPr bwMode="auto">
          <a:xfrm>
            <a:off x="27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8" name="AutoShape 8">
            <a:extLst>
              <a:ext uri="{FF2B5EF4-FFF2-40B4-BE49-F238E27FC236}">
                <a16:creationId xmlns:a16="http://schemas.microsoft.com/office/drawing/2014/main" id="{00000000-0008-0000-0B00-000008000000}"/>
              </a:ext>
            </a:extLst>
          </xdr:cNvPr>
          <xdr:cNvSpPr>
            <a:spLocks noChangeArrowheads="1"/>
          </xdr:cNvSpPr>
        </xdr:nvSpPr>
        <xdr:spPr bwMode="auto">
          <a:xfrm>
            <a:off x="4226" y="385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9" name="AutoShape 9">
            <a:extLst>
              <a:ext uri="{FF2B5EF4-FFF2-40B4-BE49-F238E27FC236}">
                <a16:creationId xmlns:a16="http://schemas.microsoft.com/office/drawing/2014/main" id="{00000000-0008-0000-0B00-000009000000}"/>
              </a:ext>
            </a:extLst>
          </xdr:cNvPr>
          <xdr:cNvSpPr>
            <a:spLocks noChangeArrowheads="1"/>
          </xdr:cNvSpPr>
        </xdr:nvSpPr>
        <xdr:spPr bwMode="auto">
          <a:xfrm>
            <a:off x="54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</xdr:grp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514350</xdr:colOff>
          <xdr:row>1</xdr:row>
          <xdr:rowOff>19050</xdr:rowOff>
        </xdr:from>
        <xdr:to>
          <xdr:col>1</xdr:col>
          <xdr:colOff>38100</xdr:colOff>
          <xdr:row>3</xdr:row>
          <xdr:rowOff>276225</xdr:rowOff>
        </xdr:to>
        <xdr:sp macro="" textlink="">
          <xdr:nvSpPr>
            <xdr:cNvPr id="14337" name="Object 1" hidden="1">
              <a:extLst>
                <a:ext uri="{63B3BB69-23CF-44E3-9099-C40C66FF867C}">
                  <a14:compatExt spid="_x0000_s14337"/>
                </a:ext>
                <a:ext uri="{FF2B5EF4-FFF2-40B4-BE49-F238E27FC236}">
                  <a16:creationId xmlns:a16="http://schemas.microsoft.com/office/drawing/2014/main" id="{00000000-0008-0000-0B00-0000013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39</xdr:col>
      <xdr:colOff>28576</xdr:colOff>
      <xdr:row>0</xdr:row>
      <xdr:rowOff>66675</xdr:rowOff>
    </xdr:from>
    <xdr:to>
      <xdr:col>42</xdr:col>
      <xdr:colOff>209550</xdr:colOff>
      <xdr:row>3</xdr:row>
      <xdr:rowOff>95250</xdr:rowOff>
    </xdr:to>
    <xdr:grpSp>
      <xdr:nvGrpSpPr>
        <xdr:cNvPr id="2" name="Group 2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GrpSpPr>
          <a:grpSpLocks/>
        </xdr:cNvGrpSpPr>
      </xdr:nvGrpSpPr>
      <xdr:grpSpPr bwMode="auto">
        <a:xfrm>
          <a:off x="9448801" y="66675"/>
          <a:ext cx="781049" cy="600075"/>
          <a:chOff x="2057" y="2401"/>
          <a:chExt cx="4879" cy="3779"/>
        </a:xfrm>
      </xdr:grpSpPr>
      <xdr:sp macro="" textlink="">
        <xdr:nvSpPr>
          <xdr:cNvPr id="3" name="AutoShape 3">
            <a:extLst>
              <a:ext uri="{FF2B5EF4-FFF2-40B4-BE49-F238E27FC236}">
                <a16:creationId xmlns:a16="http://schemas.microsoft.com/office/drawing/2014/main" id="{00000000-0008-0000-0C00-000003000000}"/>
              </a:ext>
            </a:extLst>
          </xdr:cNvPr>
          <xdr:cNvSpPr>
            <a:spLocks noChangeAspect="1" noChangeArrowheads="1"/>
          </xdr:cNvSpPr>
        </xdr:nvSpPr>
        <xdr:spPr bwMode="auto">
          <a:xfrm>
            <a:off x="2057" y="2401"/>
            <a:ext cx="4879" cy="377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sp macro="" textlink="">
        <xdr:nvSpPr>
          <xdr:cNvPr id="4" name="Rectangle 4">
            <a:extLst>
              <a:ext uri="{FF2B5EF4-FFF2-40B4-BE49-F238E27FC236}">
                <a16:creationId xmlns:a16="http://schemas.microsoft.com/office/drawing/2014/main" id="{00000000-0008-0000-0C00-000004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3670"/>
            <a:ext cx="4859" cy="1260"/>
          </a:xfrm>
          <a:prstGeom prst="rect">
            <a:avLst/>
          </a:prstGeom>
          <a:solidFill>
            <a:srgbClr val="6666FF"/>
          </a:solidFill>
          <a:ln w="12700">
            <a:solidFill>
              <a:srgbClr val="0000FF"/>
            </a:solidFill>
            <a:miter lim="800000"/>
            <a:headEnd/>
            <a:tailEnd/>
          </a:ln>
        </xdr:spPr>
      </xdr:sp>
      <xdr:sp macro="" textlink="">
        <xdr:nvSpPr>
          <xdr:cNvPr id="5" name="Rectangle 5">
            <a:extLst>
              <a:ext uri="{FF2B5EF4-FFF2-40B4-BE49-F238E27FC236}">
                <a16:creationId xmlns:a16="http://schemas.microsoft.com/office/drawing/2014/main" id="{00000000-0008-0000-0C00-000005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2411"/>
            <a:ext cx="4859" cy="1259"/>
          </a:xfrm>
          <a:prstGeom prst="rect">
            <a:avLst/>
          </a:prstGeom>
          <a:solidFill>
            <a:srgbClr val="FFFFFF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6" name="Rectangle 6">
            <a:extLst>
              <a:ext uri="{FF2B5EF4-FFF2-40B4-BE49-F238E27FC236}">
                <a16:creationId xmlns:a16="http://schemas.microsoft.com/office/drawing/2014/main" id="{00000000-0008-0000-0C00-000006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4910"/>
            <a:ext cx="4859" cy="1260"/>
          </a:xfrm>
          <a:prstGeom prst="rect">
            <a:avLst/>
          </a:prstGeom>
          <a:solidFill>
            <a:srgbClr val="C0C0C0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7" name="AutoShape 7">
            <a:extLst>
              <a:ext uri="{FF2B5EF4-FFF2-40B4-BE49-F238E27FC236}">
                <a16:creationId xmlns:a16="http://schemas.microsoft.com/office/drawing/2014/main" id="{00000000-0008-0000-0C00-000007000000}"/>
              </a:ext>
            </a:extLst>
          </xdr:cNvPr>
          <xdr:cNvSpPr>
            <a:spLocks noChangeArrowheads="1"/>
          </xdr:cNvSpPr>
        </xdr:nvSpPr>
        <xdr:spPr bwMode="auto">
          <a:xfrm>
            <a:off x="27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8" name="AutoShape 8">
            <a:extLst>
              <a:ext uri="{FF2B5EF4-FFF2-40B4-BE49-F238E27FC236}">
                <a16:creationId xmlns:a16="http://schemas.microsoft.com/office/drawing/2014/main" id="{00000000-0008-0000-0C00-000008000000}"/>
              </a:ext>
            </a:extLst>
          </xdr:cNvPr>
          <xdr:cNvSpPr>
            <a:spLocks noChangeArrowheads="1"/>
          </xdr:cNvSpPr>
        </xdr:nvSpPr>
        <xdr:spPr bwMode="auto">
          <a:xfrm>
            <a:off x="4226" y="385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9" name="AutoShape 9">
            <a:extLst>
              <a:ext uri="{FF2B5EF4-FFF2-40B4-BE49-F238E27FC236}">
                <a16:creationId xmlns:a16="http://schemas.microsoft.com/office/drawing/2014/main" id="{00000000-0008-0000-0C00-000009000000}"/>
              </a:ext>
            </a:extLst>
          </xdr:cNvPr>
          <xdr:cNvSpPr>
            <a:spLocks noChangeArrowheads="1"/>
          </xdr:cNvSpPr>
        </xdr:nvSpPr>
        <xdr:spPr bwMode="auto">
          <a:xfrm>
            <a:off x="54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</xdr:grp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514350</xdr:colOff>
          <xdr:row>0</xdr:row>
          <xdr:rowOff>19050</xdr:rowOff>
        </xdr:from>
        <xdr:to>
          <xdr:col>0</xdr:col>
          <xdr:colOff>1428750</xdr:colOff>
          <xdr:row>3</xdr:row>
          <xdr:rowOff>133350</xdr:rowOff>
        </xdr:to>
        <xdr:sp macro="" textlink="">
          <xdr:nvSpPr>
            <xdr:cNvPr id="15361" name="Object 1" hidden="1">
              <a:extLst>
                <a:ext uri="{63B3BB69-23CF-44E3-9099-C40C66FF867C}">
                  <a14:compatExt spid="_x0000_s15361"/>
                </a:ext>
                <a:ext uri="{FF2B5EF4-FFF2-40B4-BE49-F238E27FC236}">
                  <a16:creationId xmlns:a16="http://schemas.microsoft.com/office/drawing/2014/main" id="{00000000-0008-0000-0C00-000001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45</xdr:col>
      <xdr:colOff>0</xdr:colOff>
      <xdr:row>0</xdr:row>
      <xdr:rowOff>66675</xdr:rowOff>
    </xdr:from>
    <xdr:to>
      <xdr:col>50</xdr:col>
      <xdr:colOff>99060</xdr:colOff>
      <xdr:row>3</xdr:row>
      <xdr:rowOff>152400</xdr:rowOff>
    </xdr:to>
    <xdr:grpSp>
      <xdr:nvGrpSpPr>
        <xdr:cNvPr id="2" name="Group 2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GrpSpPr>
          <a:grpSpLocks/>
        </xdr:cNvGrpSpPr>
      </xdr:nvGrpSpPr>
      <xdr:grpSpPr bwMode="auto">
        <a:xfrm>
          <a:off x="10344150" y="66675"/>
          <a:ext cx="1061085" cy="657225"/>
          <a:chOff x="2057" y="2401"/>
          <a:chExt cx="4879" cy="3779"/>
        </a:xfrm>
      </xdr:grpSpPr>
      <xdr:sp macro="" textlink="">
        <xdr:nvSpPr>
          <xdr:cNvPr id="3" name="AutoShape 3">
            <a:extLst>
              <a:ext uri="{FF2B5EF4-FFF2-40B4-BE49-F238E27FC236}">
                <a16:creationId xmlns:a16="http://schemas.microsoft.com/office/drawing/2014/main" id="{00000000-0008-0000-0D00-000003000000}"/>
              </a:ext>
            </a:extLst>
          </xdr:cNvPr>
          <xdr:cNvSpPr>
            <a:spLocks noChangeAspect="1" noChangeArrowheads="1"/>
          </xdr:cNvSpPr>
        </xdr:nvSpPr>
        <xdr:spPr bwMode="auto">
          <a:xfrm>
            <a:off x="2057" y="2401"/>
            <a:ext cx="4879" cy="377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sp macro="" textlink="">
        <xdr:nvSpPr>
          <xdr:cNvPr id="4" name="Rectangle 4">
            <a:extLst>
              <a:ext uri="{FF2B5EF4-FFF2-40B4-BE49-F238E27FC236}">
                <a16:creationId xmlns:a16="http://schemas.microsoft.com/office/drawing/2014/main" id="{00000000-0008-0000-0D00-000004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3670"/>
            <a:ext cx="4859" cy="1260"/>
          </a:xfrm>
          <a:prstGeom prst="rect">
            <a:avLst/>
          </a:prstGeom>
          <a:solidFill>
            <a:srgbClr val="6666FF"/>
          </a:solidFill>
          <a:ln w="12700">
            <a:solidFill>
              <a:srgbClr val="0000FF"/>
            </a:solidFill>
            <a:miter lim="800000"/>
            <a:headEnd/>
            <a:tailEnd/>
          </a:ln>
        </xdr:spPr>
      </xdr:sp>
      <xdr:sp macro="" textlink="">
        <xdr:nvSpPr>
          <xdr:cNvPr id="5" name="Rectangle 5">
            <a:extLst>
              <a:ext uri="{FF2B5EF4-FFF2-40B4-BE49-F238E27FC236}">
                <a16:creationId xmlns:a16="http://schemas.microsoft.com/office/drawing/2014/main" id="{00000000-0008-0000-0D00-000005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2411"/>
            <a:ext cx="4859" cy="1259"/>
          </a:xfrm>
          <a:prstGeom prst="rect">
            <a:avLst/>
          </a:prstGeom>
          <a:solidFill>
            <a:srgbClr val="FFFFFF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6" name="Rectangle 6">
            <a:extLst>
              <a:ext uri="{FF2B5EF4-FFF2-40B4-BE49-F238E27FC236}">
                <a16:creationId xmlns:a16="http://schemas.microsoft.com/office/drawing/2014/main" id="{00000000-0008-0000-0D00-000006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4910"/>
            <a:ext cx="4859" cy="1260"/>
          </a:xfrm>
          <a:prstGeom prst="rect">
            <a:avLst/>
          </a:prstGeom>
          <a:solidFill>
            <a:srgbClr val="C0C0C0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7" name="AutoShape 7">
            <a:extLst>
              <a:ext uri="{FF2B5EF4-FFF2-40B4-BE49-F238E27FC236}">
                <a16:creationId xmlns:a16="http://schemas.microsoft.com/office/drawing/2014/main" id="{00000000-0008-0000-0D00-000007000000}"/>
              </a:ext>
            </a:extLst>
          </xdr:cNvPr>
          <xdr:cNvSpPr>
            <a:spLocks noChangeArrowheads="1"/>
          </xdr:cNvSpPr>
        </xdr:nvSpPr>
        <xdr:spPr bwMode="auto">
          <a:xfrm>
            <a:off x="27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8" name="AutoShape 8">
            <a:extLst>
              <a:ext uri="{FF2B5EF4-FFF2-40B4-BE49-F238E27FC236}">
                <a16:creationId xmlns:a16="http://schemas.microsoft.com/office/drawing/2014/main" id="{00000000-0008-0000-0D00-000008000000}"/>
              </a:ext>
            </a:extLst>
          </xdr:cNvPr>
          <xdr:cNvSpPr>
            <a:spLocks noChangeArrowheads="1"/>
          </xdr:cNvSpPr>
        </xdr:nvSpPr>
        <xdr:spPr bwMode="auto">
          <a:xfrm>
            <a:off x="4226" y="385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9" name="AutoShape 9">
            <a:extLst>
              <a:ext uri="{FF2B5EF4-FFF2-40B4-BE49-F238E27FC236}">
                <a16:creationId xmlns:a16="http://schemas.microsoft.com/office/drawing/2014/main" id="{00000000-0008-0000-0D00-000009000000}"/>
              </a:ext>
            </a:extLst>
          </xdr:cNvPr>
          <xdr:cNvSpPr>
            <a:spLocks noChangeArrowheads="1"/>
          </xdr:cNvSpPr>
        </xdr:nvSpPr>
        <xdr:spPr bwMode="auto">
          <a:xfrm>
            <a:off x="54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</xdr:grp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514350</xdr:colOff>
          <xdr:row>0</xdr:row>
          <xdr:rowOff>19050</xdr:rowOff>
        </xdr:from>
        <xdr:to>
          <xdr:col>0</xdr:col>
          <xdr:colOff>1428750</xdr:colOff>
          <xdr:row>3</xdr:row>
          <xdr:rowOff>133350</xdr:rowOff>
        </xdr:to>
        <xdr:sp macro="" textlink="">
          <xdr:nvSpPr>
            <xdr:cNvPr id="17409" name="Object 1" hidden="1">
              <a:extLst>
                <a:ext uri="{63B3BB69-23CF-44E3-9099-C40C66FF867C}">
                  <a14:compatExt spid="_x0000_s17409"/>
                </a:ext>
                <a:ext uri="{FF2B5EF4-FFF2-40B4-BE49-F238E27FC236}">
                  <a16:creationId xmlns:a16="http://schemas.microsoft.com/office/drawing/2014/main" id="{00000000-0008-0000-0D00-000001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 editAs="oneCell">
    <xdr:from>
      <xdr:col>22</xdr:col>
      <xdr:colOff>114300</xdr:colOff>
      <xdr:row>27</xdr:row>
      <xdr:rowOff>68580</xdr:rowOff>
    </xdr:from>
    <xdr:to>
      <xdr:col>34</xdr:col>
      <xdr:colOff>30480</xdr:colOff>
      <xdr:row>30</xdr:row>
      <xdr:rowOff>178435</xdr:rowOff>
    </xdr:to>
    <xdr:pic>
      <xdr:nvPicPr>
        <xdr:cNvPr id="11" name="Imagen 10" descr="C:\Users\acer\Downloads\WhatsApp Image 2023-08-02 at 8.19.30 AM (1).jpeg">
          <a:extLst>
            <a:ext uri="{FF2B5EF4-FFF2-40B4-BE49-F238E27FC236}">
              <a16:creationId xmlns:a16="http://schemas.microsoft.com/office/drawing/2014/main" id="{00000000-0008-0000-0D00-00000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720840" y="5044440"/>
          <a:ext cx="2065020" cy="6584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36</xdr:col>
      <xdr:colOff>38101</xdr:colOff>
      <xdr:row>1</xdr:row>
      <xdr:rowOff>38101</xdr:rowOff>
    </xdr:from>
    <xdr:to>
      <xdr:col>41</xdr:col>
      <xdr:colOff>19050</xdr:colOff>
      <xdr:row>4</xdr:row>
      <xdr:rowOff>95251</xdr:rowOff>
    </xdr:to>
    <xdr:grpSp>
      <xdr:nvGrpSpPr>
        <xdr:cNvPr id="2" name="Group 2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GrpSpPr>
          <a:grpSpLocks/>
        </xdr:cNvGrpSpPr>
      </xdr:nvGrpSpPr>
      <xdr:grpSpPr bwMode="auto">
        <a:xfrm>
          <a:off x="9305926" y="228601"/>
          <a:ext cx="1028699" cy="733425"/>
          <a:chOff x="2057" y="2401"/>
          <a:chExt cx="4879" cy="3779"/>
        </a:xfrm>
      </xdr:grpSpPr>
      <xdr:sp macro="" textlink="">
        <xdr:nvSpPr>
          <xdr:cNvPr id="3" name="AutoShape 3">
            <a:extLst>
              <a:ext uri="{FF2B5EF4-FFF2-40B4-BE49-F238E27FC236}">
                <a16:creationId xmlns:a16="http://schemas.microsoft.com/office/drawing/2014/main" id="{00000000-0008-0000-0E00-000003000000}"/>
              </a:ext>
            </a:extLst>
          </xdr:cNvPr>
          <xdr:cNvSpPr>
            <a:spLocks noChangeAspect="1" noChangeArrowheads="1"/>
          </xdr:cNvSpPr>
        </xdr:nvSpPr>
        <xdr:spPr bwMode="auto">
          <a:xfrm>
            <a:off x="2057" y="2401"/>
            <a:ext cx="4879" cy="377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sp macro="" textlink="">
        <xdr:nvSpPr>
          <xdr:cNvPr id="4" name="Rectangle 4">
            <a:extLst>
              <a:ext uri="{FF2B5EF4-FFF2-40B4-BE49-F238E27FC236}">
                <a16:creationId xmlns:a16="http://schemas.microsoft.com/office/drawing/2014/main" id="{00000000-0008-0000-0E00-000004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3670"/>
            <a:ext cx="4859" cy="1260"/>
          </a:xfrm>
          <a:prstGeom prst="rect">
            <a:avLst/>
          </a:prstGeom>
          <a:solidFill>
            <a:srgbClr val="6666FF"/>
          </a:solidFill>
          <a:ln w="12700">
            <a:solidFill>
              <a:srgbClr val="0000FF"/>
            </a:solidFill>
            <a:miter lim="800000"/>
            <a:headEnd/>
            <a:tailEnd/>
          </a:ln>
        </xdr:spPr>
      </xdr:sp>
      <xdr:sp macro="" textlink="">
        <xdr:nvSpPr>
          <xdr:cNvPr id="5" name="Rectangle 5">
            <a:extLst>
              <a:ext uri="{FF2B5EF4-FFF2-40B4-BE49-F238E27FC236}">
                <a16:creationId xmlns:a16="http://schemas.microsoft.com/office/drawing/2014/main" id="{00000000-0008-0000-0E00-000005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2411"/>
            <a:ext cx="4859" cy="1259"/>
          </a:xfrm>
          <a:prstGeom prst="rect">
            <a:avLst/>
          </a:prstGeom>
          <a:solidFill>
            <a:srgbClr val="FFFFFF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6" name="Rectangle 6">
            <a:extLst>
              <a:ext uri="{FF2B5EF4-FFF2-40B4-BE49-F238E27FC236}">
                <a16:creationId xmlns:a16="http://schemas.microsoft.com/office/drawing/2014/main" id="{00000000-0008-0000-0E00-000006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4910"/>
            <a:ext cx="4859" cy="1260"/>
          </a:xfrm>
          <a:prstGeom prst="rect">
            <a:avLst/>
          </a:prstGeom>
          <a:solidFill>
            <a:srgbClr val="C0C0C0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7" name="AutoShape 7">
            <a:extLst>
              <a:ext uri="{FF2B5EF4-FFF2-40B4-BE49-F238E27FC236}">
                <a16:creationId xmlns:a16="http://schemas.microsoft.com/office/drawing/2014/main" id="{00000000-0008-0000-0E00-000007000000}"/>
              </a:ext>
            </a:extLst>
          </xdr:cNvPr>
          <xdr:cNvSpPr>
            <a:spLocks noChangeArrowheads="1"/>
          </xdr:cNvSpPr>
        </xdr:nvSpPr>
        <xdr:spPr bwMode="auto">
          <a:xfrm>
            <a:off x="27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8" name="AutoShape 8">
            <a:extLst>
              <a:ext uri="{FF2B5EF4-FFF2-40B4-BE49-F238E27FC236}">
                <a16:creationId xmlns:a16="http://schemas.microsoft.com/office/drawing/2014/main" id="{00000000-0008-0000-0E00-000008000000}"/>
              </a:ext>
            </a:extLst>
          </xdr:cNvPr>
          <xdr:cNvSpPr>
            <a:spLocks noChangeArrowheads="1"/>
          </xdr:cNvSpPr>
        </xdr:nvSpPr>
        <xdr:spPr bwMode="auto">
          <a:xfrm>
            <a:off x="4226" y="385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9" name="AutoShape 9">
            <a:extLst>
              <a:ext uri="{FF2B5EF4-FFF2-40B4-BE49-F238E27FC236}">
                <a16:creationId xmlns:a16="http://schemas.microsoft.com/office/drawing/2014/main" id="{00000000-0008-0000-0E00-000009000000}"/>
              </a:ext>
            </a:extLst>
          </xdr:cNvPr>
          <xdr:cNvSpPr>
            <a:spLocks noChangeArrowheads="1"/>
          </xdr:cNvSpPr>
        </xdr:nvSpPr>
        <xdr:spPr bwMode="auto">
          <a:xfrm>
            <a:off x="54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</xdr:grp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514350</xdr:colOff>
          <xdr:row>1</xdr:row>
          <xdr:rowOff>19050</xdr:rowOff>
        </xdr:from>
        <xdr:to>
          <xdr:col>1</xdr:col>
          <xdr:colOff>38100</xdr:colOff>
          <xdr:row>3</xdr:row>
          <xdr:rowOff>276225</xdr:rowOff>
        </xdr:to>
        <xdr:sp macro="" textlink="">
          <xdr:nvSpPr>
            <xdr:cNvPr id="16385" name="Object 1" hidden="1">
              <a:extLst>
                <a:ext uri="{63B3BB69-23CF-44E3-9099-C40C66FF867C}">
                  <a14:compatExt spid="_x0000_s16385"/>
                </a:ext>
                <a:ext uri="{FF2B5EF4-FFF2-40B4-BE49-F238E27FC236}">
                  <a16:creationId xmlns:a16="http://schemas.microsoft.com/office/drawing/2014/main" id="{00000000-0008-0000-0E00-0000014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 editAs="oneCell">
    <xdr:from>
      <xdr:col>8</xdr:col>
      <xdr:colOff>160020</xdr:colOff>
      <xdr:row>35</xdr:row>
      <xdr:rowOff>68580</xdr:rowOff>
    </xdr:from>
    <xdr:to>
      <xdr:col>17</xdr:col>
      <xdr:colOff>53340</xdr:colOff>
      <xdr:row>38</xdr:row>
      <xdr:rowOff>132715</xdr:rowOff>
    </xdr:to>
    <xdr:pic>
      <xdr:nvPicPr>
        <xdr:cNvPr id="11" name="Imagen 10" descr="C:\Users\acer\Downloads\WhatsApp Image 2023-08-02 at 8.19.30 AM (1).jpeg">
          <a:extLst>
            <a:ext uri="{FF2B5EF4-FFF2-40B4-BE49-F238E27FC236}">
              <a16:creationId xmlns:a16="http://schemas.microsoft.com/office/drawing/2014/main" id="{00000000-0008-0000-0E00-00000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3368040" y="7536180"/>
          <a:ext cx="2065020" cy="6584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36</xdr:col>
      <xdr:colOff>38101</xdr:colOff>
      <xdr:row>1</xdr:row>
      <xdr:rowOff>38101</xdr:rowOff>
    </xdr:from>
    <xdr:to>
      <xdr:col>41</xdr:col>
      <xdr:colOff>19050</xdr:colOff>
      <xdr:row>4</xdr:row>
      <xdr:rowOff>95251</xdr:rowOff>
    </xdr:to>
    <xdr:grpSp>
      <xdr:nvGrpSpPr>
        <xdr:cNvPr id="2" name="Group 2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GrpSpPr>
          <a:grpSpLocks/>
        </xdr:cNvGrpSpPr>
      </xdr:nvGrpSpPr>
      <xdr:grpSpPr bwMode="auto">
        <a:xfrm>
          <a:off x="9305926" y="228601"/>
          <a:ext cx="1028699" cy="733425"/>
          <a:chOff x="2057" y="2401"/>
          <a:chExt cx="4879" cy="3779"/>
        </a:xfrm>
      </xdr:grpSpPr>
      <xdr:sp macro="" textlink="">
        <xdr:nvSpPr>
          <xdr:cNvPr id="3" name="AutoShape 3">
            <a:extLst>
              <a:ext uri="{FF2B5EF4-FFF2-40B4-BE49-F238E27FC236}">
                <a16:creationId xmlns:a16="http://schemas.microsoft.com/office/drawing/2014/main" id="{00000000-0008-0000-0F00-000003000000}"/>
              </a:ext>
            </a:extLst>
          </xdr:cNvPr>
          <xdr:cNvSpPr>
            <a:spLocks noChangeAspect="1" noChangeArrowheads="1"/>
          </xdr:cNvSpPr>
        </xdr:nvSpPr>
        <xdr:spPr bwMode="auto">
          <a:xfrm>
            <a:off x="2057" y="2401"/>
            <a:ext cx="4879" cy="377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sp macro="" textlink="">
        <xdr:nvSpPr>
          <xdr:cNvPr id="4" name="Rectangle 4">
            <a:extLst>
              <a:ext uri="{FF2B5EF4-FFF2-40B4-BE49-F238E27FC236}">
                <a16:creationId xmlns:a16="http://schemas.microsoft.com/office/drawing/2014/main" id="{00000000-0008-0000-0F00-000004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3670"/>
            <a:ext cx="4859" cy="1260"/>
          </a:xfrm>
          <a:prstGeom prst="rect">
            <a:avLst/>
          </a:prstGeom>
          <a:solidFill>
            <a:srgbClr val="6666FF"/>
          </a:solidFill>
          <a:ln w="12700">
            <a:solidFill>
              <a:srgbClr val="0000FF"/>
            </a:solidFill>
            <a:miter lim="800000"/>
            <a:headEnd/>
            <a:tailEnd/>
          </a:ln>
        </xdr:spPr>
      </xdr:sp>
      <xdr:sp macro="" textlink="">
        <xdr:nvSpPr>
          <xdr:cNvPr id="5" name="Rectangle 5">
            <a:extLst>
              <a:ext uri="{FF2B5EF4-FFF2-40B4-BE49-F238E27FC236}">
                <a16:creationId xmlns:a16="http://schemas.microsoft.com/office/drawing/2014/main" id="{00000000-0008-0000-0F00-000005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2411"/>
            <a:ext cx="4859" cy="1259"/>
          </a:xfrm>
          <a:prstGeom prst="rect">
            <a:avLst/>
          </a:prstGeom>
          <a:solidFill>
            <a:srgbClr val="FFFFFF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6" name="Rectangle 6">
            <a:extLst>
              <a:ext uri="{FF2B5EF4-FFF2-40B4-BE49-F238E27FC236}">
                <a16:creationId xmlns:a16="http://schemas.microsoft.com/office/drawing/2014/main" id="{00000000-0008-0000-0F00-000006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4910"/>
            <a:ext cx="4859" cy="1260"/>
          </a:xfrm>
          <a:prstGeom prst="rect">
            <a:avLst/>
          </a:prstGeom>
          <a:solidFill>
            <a:srgbClr val="C0C0C0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7" name="AutoShape 7">
            <a:extLst>
              <a:ext uri="{FF2B5EF4-FFF2-40B4-BE49-F238E27FC236}">
                <a16:creationId xmlns:a16="http://schemas.microsoft.com/office/drawing/2014/main" id="{00000000-0008-0000-0F00-000007000000}"/>
              </a:ext>
            </a:extLst>
          </xdr:cNvPr>
          <xdr:cNvSpPr>
            <a:spLocks noChangeArrowheads="1"/>
          </xdr:cNvSpPr>
        </xdr:nvSpPr>
        <xdr:spPr bwMode="auto">
          <a:xfrm>
            <a:off x="27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8" name="AutoShape 8">
            <a:extLst>
              <a:ext uri="{FF2B5EF4-FFF2-40B4-BE49-F238E27FC236}">
                <a16:creationId xmlns:a16="http://schemas.microsoft.com/office/drawing/2014/main" id="{00000000-0008-0000-0F00-000008000000}"/>
              </a:ext>
            </a:extLst>
          </xdr:cNvPr>
          <xdr:cNvSpPr>
            <a:spLocks noChangeArrowheads="1"/>
          </xdr:cNvSpPr>
        </xdr:nvSpPr>
        <xdr:spPr bwMode="auto">
          <a:xfrm>
            <a:off x="4226" y="385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9" name="AutoShape 9">
            <a:extLst>
              <a:ext uri="{FF2B5EF4-FFF2-40B4-BE49-F238E27FC236}">
                <a16:creationId xmlns:a16="http://schemas.microsoft.com/office/drawing/2014/main" id="{00000000-0008-0000-0F00-000009000000}"/>
              </a:ext>
            </a:extLst>
          </xdr:cNvPr>
          <xdr:cNvSpPr>
            <a:spLocks noChangeArrowheads="1"/>
          </xdr:cNvSpPr>
        </xdr:nvSpPr>
        <xdr:spPr bwMode="auto">
          <a:xfrm>
            <a:off x="54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</xdr:grp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514350</xdr:colOff>
          <xdr:row>1</xdr:row>
          <xdr:rowOff>19050</xdr:rowOff>
        </xdr:from>
        <xdr:to>
          <xdr:col>0</xdr:col>
          <xdr:colOff>1352550</xdr:colOff>
          <xdr:row>4</xdr:row>
          <xdr:rowOff>76200</xdr:rowOff>
        </xdr:to>
        <xdr:sp macro="" textlink="">
          <xdr:nvSpPr>
            <xdr:cNvPr id="19457" name="Object 1" hidden="1">
              <a:extLst>
                <a:ext uri="{63B3BB69-23CF-44E3-9099-C40C66FF867C}">
                  <a14:compatExt spid="_x0000_s19457"/>
                </a:ext>
                <a:ext uri="{FF2B5EF4-FFF2-40B4-BE49-F238E27FC236}">
                  <a16:creationId xmlns:a16="http://schemas.microsoft.com/office/drawing/2014/main" id="{00000000-0008-0000-0F00-0000014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 editAs="oneCell">
    <xdr:from>
      <xdr:col>8</xdr:col>
      <xdr:colOff>160020</xdr:colOff>
      <xdr:row>35</xdr:row>
      <xdr:rowOff>68580</xdr:rowOff>
    </xdr:from>
    <xdr:to>
      <xdr:col>17</xdr:col>
      <xdr:colOff>53340</xdr:colOff>
      <xdr:row>38</xdr:row>
      <xdr:rowOff>132715</xdr:rowOff>
    </xdr:to>
    <xdr:pic>
      <xdr:nvPicPr>
        <xdr:cNvPr id="11" name="Imagen 10" descr="C:\Users\acer\Downloads\WhatsApp Image 2023-08-02 at 8.19.30 AM (1).jpeg">
          <a:extLst>
            <a:ext uri="{FF2B5EF4-FFF2-40B4-BE49-F238E27FC236}">
              <a16:creationId xmlns:a16="http://schemas.microsoft.com/office/drawing/2014/main" id="{00000000-0008-0000-0F00-00000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3368040" y="7536180"/>
          <a:ext cx="2065020" cy="6584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43</xdr:col>
      <xdr:colOff>0</xdr:colOff>
      <xdr:row>0</xdr:row>
      <xdr:rowOff>66675</xdr:rowOff>
    </xdr:from>
    <xdr:to>
      <xdr:col>47</xdr:col>
      <xdr:colOff>99060</xdr:colOff>
      <xdr:row>3</xdr:row>
      <xdr:rowOff>129540</xdr:rowOff>
    </xdr:to>
    <xdr:grpSp>
      <xdr:nvGrpSpPr>
        <xdr:cNvPr id="2" name="Group 2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GrpSpPr>
          <a:grpSpLocks/>
        </xdr:cNvGrpSpPr>
      </xdr:nvGrpSpPr>
      <xdr:grpSpPr bwMode="auto">
        <a:xfrm>
          <a:off x="8982075" y="66675"/>
          <a:ext cx="880110" cy="643890"/>
          <a:chOff x="2057" y="2401"/>
          <a:chExt cx="4879" cy="3779"/>
        </a:xfrm>
      </xdr:grpSpPr>
      <xdr:sp macro="" textlink="">
        <xdr:nvSpPr>
          <xdr:cNvPr id="3" name="AutoShape 3">
            <a:extLst>
              <a:ext uri="{FF2B5EF4-FFF2-40B4-BE49-F238E27FC236}">
                <a16:creationId xmlns:a16="http://schemas.microsoft.com/office/drawing/2014/main" id="{00000000-0008-0000-1000-000003000000}"/>
              </a:ext>
            </a:extLst>
          </xdr:cNvPr>
          <xdr:cNvSpPr>
            <a:spLocks noChangeAspect="1" noChangeArrowheads="1"/>
          </xdr:cNvSpPr>
        </xdr:nvSpPr>
        <xdr:spPr bwMode="auto">
          <a:xfrm>
            <a:off x="2057" y="2401"/>
            <a:ext cx="4879" cy="377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sp macro="" textlink="">
        <xdr:nvSpPr>
          <xdr:cNvPr id="4" name="Rectangle 4">
            <a:extLst>
              <a:ext uri="{FF2B5EF4-FFF2-40B4-BE49-F238E27FC236}">
                <a16:creationId xmlns:a16="http://schemas.microsoft.com/office/drawing/2014/main" id="{00000000-0008-0000-1000-000004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3670"/>
            <a:ext cx="4859" cy="1260"/>
          </a:xfrm>
          <a:prstGeom prst="rect">
            <a:avLst/>
          </a:prstGeom>
          <a:solidFill>
            <a:srgbClr val="6666FF"/>
          </a:solidFill>
          <a:ln w="12700">
            <a:solidFill>
              <a:srgbClr val="0000FF"/>
            </a:solidFill>
            <a:miter lim="800000"/>
            <a:headEnd/>
            <a:tailEnd/>
          </a:ln>
        </xdr:spPr>
      </xdr:sp>
      <xdr:sp macro="" textlink="">
        <xdr:nvSpPr>
          <xdr:cNvPr id="5" name="Rectangle 5">
            <a:extLst>
              <a:ext uri="{FF2B5EF4-FFF2-40B4-BE49-F238E27FC236}">
                <a16:creationId xmlns:a16="http://schemas.microsoft.com/office/drawing/2014/main" id="{00000000-0008-0000-1000-000005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2411"/>
            <a:ext cx="4859" cy="1259"/>
          </a:xfrm>
          <a:prstGeom prst="rect">
            <a:avLst/>
          </a:prstGeom>
          <a:solidFill>
            <a:srgbClr val="FFFFFF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6" name="Rectangle 6">
            <a:extLst>
              <a:ext uri="{FF2B5EF4-FFF2-40B4-BE49-F238E27FC236}">
                <a16:creationId xmlns:a16="http://schemas.microsoft.com/office/drawing/2014/main" id="{00000000-0008-0000-1000-000006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4910"/>
            <a:ext cx="4859" cy="1260"/>
          </a:xfrm>
          <a:prstGeom prst="rect">
            <a:avLst/>
          </a:prstGeom>
          <a:solidFill>
            <a:srgbClr val="C0C0C0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7" name="AutoShape 7">
            <a:extLst>
              <a:ext uri="{FF2B5EF4-FFF2-40B4-BE49-F238E27FC236}">
                <a16:creationId xmlns:a16="http://schemas.microsoft.com/office/drawing/2014/main" id="{00000000-0008-0000-1000-000007000000}"/>
              </a:ext>
            </a:extLst>
          </xdr:cNvPr>
          <xdr:cNvSpPr>
            <a:spLocks noChangeArrowheads="1"/>
          </xdr:cNvSpPr>
        </xdr:nvSpPr>
        <xdr:spPr bwMode="auto">
          <a:xfrm>
            <a:off x="27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8" name="AutoShape 8">
            <a:extLst>
              <a:ext uri="{FF2B5EF4-FFF2-40B4-BE49-F238E27FC236}">
                <a16:creationId xmlns:a16="http://schemas.microsoft.com/office/drawing/2014/main" id="{00000000-0008-0000-1000-000008000000}"/>
              </a:ext>
            </a:extLst>
          </xdr:cNvPr>
          <xdr:cNvSpPr>
            <a:spLocks noChangeArrowheads="1"/>
          </xdr:cNvSpPr>
        </xdr:nvSpPr>
        <xdr:spPr bwMode="auto">
          <a:xfrm>
            <a:off x="4226" y="385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9" name="AutoShape 9">
            <a:extLst>
              <a:ext uri="{FF2B5EF4-FFF2-40B4-BE49-F238E27FC236}">
                <a16:creationId xmlns:a16="http://schemas.microsoft.com/office/drawing/2014/main" id="{00000000-0008-0000-1000-000009000000}"/>
              </a:ext>
            </a:extLst>
          </xdr:cNvPr>
          <xdr:cNvSpPr>
            <a:spLocks noChangeArrowheads="1"/>
          </xdr:cNvSpPr>
        </xdr:nvSpPr>
        <xdr:spPr bwMode="auto">
          <a:xfrm>
            <a:off x="54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</xdr:grp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514350</xdr:colOff>
          <xdr:row>0</xdr:row>
          <xdr:rowOff>19050</xdr:rowOff>
        </xdr:from>
        <xdr:to>
          <xdr:col>0</xdr:col>
          <xdr:colOff>1228725</xdr:colOff>
          <xdr:row>2</xdr:row>
          <xdr:rowOff>171450</xdr:rowOff>
        </xdr:to>
        <xdr:sp macro="" textlink="">
          <xdr:nvSpPr>
            <xdr:cNvPr id="21505" name="Object 1" hidden="1">
              <a:extLst>
                <a:ext uri="{63B3BB69-23CF-44E3-9099-C40C66FF867C}">
                  <a14:compatExt spid="_x0000_s21505"/>
                </a:ext>
                <a:ext uri="{FF2B5EF4-FFF2-40B4-BE49-F238E27FC236}">
                  <a16:creationId xmlns:a16="http://schemas.microsoft.com/office/drawing/2014/main" id="{00000000-0008-0000-1000-0000015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36</xdr:col>
      <xdr:colOff>38101</xdr:colOff>
      <xdr:row>1</xdr:row>
      <xdr:rowOff>38101</xdr:rowOff>
    </xdr:from>
    <xdr:to>
      <xdr:col>41</xdr:col>
      <xdr:colOff>19050</xdr:colOff>
      <xdr:row>4</xdr:row>
      <xdr:rowOff>95251</xdr:rowOff>
    </xdr:to>
    <xdr:grpSp>
      <xdr:nvGrpSpPr>
        <xdr:cNvPr id="2" name="Group 2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GrpSpPr>
          <a:grpSpLocks/>
        </xdr:cNvGrpSpPr>
      </xdr:nvGrpSpPr>
      <xdr:grpSpPr bwMode="auto">
        <a:xfrm>
          <a:off x="9305926" y="228601"/>
          <a:ext cx="1028699" cy="733425"/>
          <a:chOff x="2057" y="2401"/>
          <a:chExt cx="4879" cy="3779"/>
        </a:xfrm>
      </xdr:grpSpPr>
      <xdr:sp macro="" textlink="">
        <xdr:nvSpPr>
          <xdr:cNvPr id="3" name="AutoShape 3">
            <a:extLst>
              <a:ext uri="{FF2B5EF4-FFF2-40B4-BE49-F238E27FC236}">
                <a16:creationId xmlns:a16="http://schemas.microsoft.com/office/drawing/2014/main" id="{00000000-0008-0000-1100-000003000000}"/>
              </a:ext>
            </a:extLst>
          </xdr:cNvPr>
          <xdr:cNvSpPr>
            <a:spLocks noChangeAspect="1" noChangeArrowheads="1"/>
          </xdr:cNvSpPr>
        </xdr:nvSpPr>
        <xdr:spPr bwMode="auto">
          <a:xfrm>
            <a:off x="2057" y="2401"/>
            <a:ext cx="4879" cy="377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sp macro="" textlink="">
        <xdr:nvSpPr>
          <xdr:cNvPr id="4" name="Rectangle 4">
            <a:extLst>
              <a:ext uri="{FF2B5EF4-FFF2-40B4-BE49-F238E27FC236}">
                <a16:creationId xmlns:a16="http://schemas.microsoft.com/office/drawing/2014/main" id="{00000000-0008-0000-1100-000004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3670"/>
            <a:ext cx="4859" cy="1260"/>
          </a:xfrm>
          <a:prstGeom prst="rect">
            <a:avLst/>
          </a:prstGeom>
          <a:solidFill>
            <a:srgbClr val="6666FF"/>
          </a:solidFill>
          <a:ln w="12700">
            <a:solidFill>
              <a:srgbClr val="0000FF"/>
            </a:solidFill>
            <a:miter lim="800000"/>
            <a:headEnd/>
            <a:tailEnd/>
          </a:ln>
        </xdr:spPr>
      </xdr:sp>
      <xdr:sp macro="" textlink="">
        <xdr:nvSpPr>
          <xdr:cNvPr id="5" name="Rectangle 5">
            <a:extLst>
              <a:ext uri="{FF2B5EF4-FFF2-40B4-BE49-F238E27FC236}">
                <a16:creationId xmlns:a16="http://schemas.microsoft.com/office/drawing/2014/main" id="{00000000-0008-0000-1100-000005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2411"/>
            <a:ext cx="4859" cy="1259"/>
          </a:xfrm>
          <a:prstGeom prst="rect">
            <a:avLst/>
          </a:prstGeom>
          <a:solidFill>
            <a:srgbClr val="FFFFFF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6" name="Rectangle 6">
            <a:extLst>
              <a:ext uri="{FF2B5EF4-FFF2-40B4-BE49-F238E27FC236}">
                <a16:creationId xmlns:a16="http://schemas.microsoft.com/office/drawing/2014/main" id="{00000000-0008-0000-1100-000006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4910"/>
            <a:ext cx="4859" cy="1260"/>
          </a:xfrm>
          <a:prstGeom prst="rect">
            <a:avLst/>
          </a:prstGeom>
          <a:solidFill>
            <a:srgbClr val="C0C0C0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7" name="AutoShape 7">
            <a:extLst>
              <a:ext uri="{FF2B5EF4-FFF2-40B4-BE49-F238E27FC236}">
                <a16:creationId xmlns:a16="http://schemas.microsoft.com/office/drawing/2014/main" id="{00000000-0008-0000-1100-000007000000}"/>
              </a:ext>
            </a:extLst>
          </xdr:cNvPr>
          <xdr:cNvSpPr>
            <a:spLocks noChangeArrowheads="1"/>
          </xdr:cNvSpPr>
        </xdr:nvSpPr>
        <xdr:spPr bwMode="auto">
          <a:xfrm>
            <a:off x="27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8" name="AutoShape 8">
            <a:extLst>
              <a:ext uri="{FF2B5EF4-FFF2-40B4-BE49-F238E27FC236}">
                <a16:creationId xmlns:a16="http://schemas.microsoft.com/office/drawing/2014/main" id="{00000000-0008-0000-1100-000008000000}"/>
              </a:ext>
            </a:extLst>
          </xdr:cNvPr>
          <xdr:cNvSpPr>
            <a:spLocks noChangeArrowheads="1"/>
          </xdr:cNvSpPr>
        </xdr:nvSpPr>
        <xdr:spPr bwMode="auto">
          <a:xfrm>
            <a:off x="4226" y="385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9" name="AutoShape 9">
            <a:extLst>
              <a:ext uri="{FF2B5EF4-FFF2-40B4-BE49-F238E27FC236}">
                <a16:creationId xmlns:a16="http://schemas.microsoft.com/office/drawing/2014/main" id="{00000000-0008-0000-1100-000009000000}"/>
              </a:ext>
            </a:extLst>
          </xdr:cNvPr>
          <xdr:cNvSpPr>
            <a:spLocks noChangeArrowheads="1"/>
          </xdr:cNvSpPr>
        </xdr:nvSpPr>
        <xdr:spPr bwMode="auto">
          <a:xfrm>
            <a:off x="54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</xdr:grp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514350</xdr:colOff>
          <xdr:row>1</xdr:row>
          <xdr:rowOff>19050</xdr:rowOff>
        </xdr:from>
        <xdr:to>
          <xdr:col>0</xdr:col>
          <xdr:colOff>1352550</xdr:colOff>
          <xdr:row>4</xdr:row>
          <xdr:rowOff>76200</xdr:rowOff>
        </xdr:to>
        <xdr:sp macro="" textlink="">
          <xdr:nvSpPr>
            <xdr:cNvPr id="20481" name="Object 1" hidden="1">
              <a:extLst>
                <a:ext uri="{63B3BB69-23CF-44E3-9099-C40C66FF867C}">
                  <a14:compatExt spid="_x0000_s20481"/>
                </a:ext>
                <a:ext uri="{FF2B5EF4-FFF2-40B4-BE49-F238E27FC236}">
                  <a16:creationId xmlns:a16="http://schemas.microsoft.com/office/drawing/2014/main" id="{00000000-0008-0000-1100-0000015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37</xdr:col>
      <xdr:colOff>38101</xdr:colOff>
      <xdr:row>1</xdr:row>
      <xdr:rowOff>38101</xdr:rowOff>
    </xdr:from>
    <xdr:to>
      <xdr:col>42</xdr:col>
      <xdr:colOff>19050</xdr:colOff>
      <xdr:row>4</xdr:row>
      <xdr:rowOff>95251</xdr:rowOff>
    </xdr:to>
    <xdr:grpSp>
      <xdr:nvGrpSpPr>
        <xdr:cNvPr id="2" name="Group 2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GrpSpPr>
          <a:grpSpLocks/>
        </xdr:cNvGrpSpPr>
      </xdr:nvGrpSpPr>
      <xdr:grpSpPr bwMode="auto">
        <a:xfrm>
          <a:off x="9496426" y="228601"/>
          <a:ext cx="1028699" cy="733425"/>
          <a:chOff x="2057" y="2401"/>
          <a:chExt cx="4879" cy="3779"/>
        </a:xfrm>
      </xdr:grpSpPr>
      <xdr:sp macro="" textlink="">
        <xdr:nvSpPr>
          <xdr:cNvPr id="3" name="AutoShape 3">
            <a:extLst>
              <a:ext uri="{FF2B5EF4-FFF2-40B4-BE49-F238E27FC236}">
                <a16:creationId xmlns:a16="http://schemas.microsoft.com/office/drawing/2014/main" id="{00000000-0008-0000-1200-000003000000}"/>
              </a:ext>
            </a:extLst>
          </xdr:cNvPr>
          <xdr:cNvSpPr>
            <a:spLocks noChangeAspect="1" noChangeArrowheads="1"/>
          </xdr:cNvSpPr>
        </xdr:nvSpPr>
        <xdr:spPr bwMode="auto">
          <a:xfrm>
            <a:off x="2057" y="2401"/>
            <a:ext cx="4879" cy="377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sp macro="" textlink="">
        <xdr:nvSpPr>
          <xdr:cNvPr id="4" name="Rectangle 4">
            <a:extLst>
              <a:ext uri="{FF2B5EF4-FFF2-40B4-BE49-F238E27FC236}">
                <a16:creationId xmlns:a16="http://schemas.microsoft.com/office/drawing/2014/main" id="{00000000-0008-0000-1200-000004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3670"/>
            <a:ext cx="4859" cy="1260"/>
          </a:xfrm>
          <a:prstGeom prst="rect">
            <a:avLst/>
          </a:prstGeom>
          <a:solidFill>
            <a:srgbClr val="6666FF"/>
          </a:solidFill>
          <a:ln w="12700">
            <a:solidFill>
              <a:srgbClr val="0000FF"/>
            </a:solidFill>
            <a:miter lim="800000"/>
            <a:headEnd/>
            <a:tailEnd/>
          </a:ln>
        </xdr:spPr>
      </xdr:sp>
      <xdr:sp macro="" textlink="">
        <xdr:nvSpPr>
          <xdr:cNvPr id="5" name="Rectangle 5">
            <a:extLst>
              <a:ext uri="{FF2B5EF4-FFF2-40B4-BE49-F238E27FC236}">
                <a16:creationId xmlns:a16="http://schemas.microsoft.com/office/drawing/2014/main" id="{00000000-0008-0000-1200-000005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2411"/>
            <a:ext cx="4859" cy="1259"/>
          </a:xfrm>
          <a:prstGeom prst="rect">
            <a:avLst/>
          </a:prstGeom>
          <a:solidFill>
            <a:srgbClr val="FFFFFF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6" name="Rectangle 6">
            <a:extLst>
              <a:ext uri="{FF2B5EF4-FFF2-40B4-BE49-F238E27FC236}">
                <a16:creationId xmlns:a16="http://schemas.microsoft.com/office/drawing/2014/main" id="{00000000-0008-0000-1200-000006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4910"/>
            <a:ext cx="4859" cy="1260"/>
          </a:xfrm>
          <a:prstGeom prst="rect">
            <a:avLst/>
          </a:prstGeom>
          <a:solidFill>
            <a:srgbClr val="C0C0C0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7" name="AutoShape 7">
            <a:extLst>
              <a:ext uri="{FF2B5EF4-FFF2-40B4-BE49-F238E27FC236}">
                <a16:creationId xmlns:a16="http://schemas.microsoft.com/office/drawing/2014/main" id="{00000000-0008-0000-1200-000007000000}"/>
              </a:ext>
            </a:extLst>
          </xdr:cNvPr>
          <xdr:cNvSpPr>
            <a:spLocks noChangeArrowheads="1"/>
          </xdr:cNvSpPr>
        </xdr:nvSpPr>
        <xdr:spPr bwMode="auto">
          <a:xfrm>
            <a:off x="27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8" name="AutoShape 8">
            <a:extLst>
              <a:ext uri="{FF2B5EF4-FFF2-40B4-BE49-F238E27FC236}">
                <a16:creationId xmlns:a16="http://schemas.microsoft.com/office/drawing/2014/main" id="{00000000-0008-0000-1200-000008000000}"/>
              </a:ext>
            </a:extLst>
          </xdr:cNvPr>
          <xdr:cNvSpPr>
            <a:spLocks noChangeArrowheads="1"/>
          </xdr:cNvSpPr>
        </xdr:nvSpPr>
        <xdr:spPr bwMode="auto">
          <a:xfrm>
            <a:off x="4226" y="385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9" name="AutoShape 9">
            <a:extLst>
              <a:ext uri="{FF2B5EF4-FFF2-40B4-BE49-F238E27FC236}">
                <a16:creationId xmlns:a16="http://schemas.microsoft.com/office/drawing/2014/main" id="{00000000-0008-0000-1200-000009000000}"/>
              </a:ext>
            </a:extLst>
          </xdr:cNvPr>
          <xdr:cNvSpPr>
            <a:spLocks noChangeArrowheads="1"/>
          </xdr:cNvSpPr>
        </xdr:nvSpPr>
        <xdr:spPr bwMode="auto">
          <a:xfrm>
            <a:off x="54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</xdr:grpSp>
    <xdr:clientData/>
  </xdr:twoCellAnchor>
  <xdr:twoCellAnchor editAs="oneCell">
    <xdr:from>
      <xdr:col>0</xdr:col>
      <xdr:colOff>716321</xdr:colOff>
      <xdr:row>1</xdr:row>
      <xdr:rowOff>23403</xdr:rowOff>
    </xdr:from>
    <xdr:to>
      <xdr:col>1</xdr:col>
      <xdr:colOff>68580</xdr:colOff>
      <xdr:row>4</xdr:row>
      <xdr:rowOff>175628</xdr:rowOff>
    </xdr:to>
    <xdr:pic>
      <xdr:nvPicPr>
        <xdr:cNvPr id="14" name="Imagen 13" descr="Símbolos – IETAB">
          <a:extLst>
            <a:ext uri="{FF2B5EF4-FFF2-40B4-BE49-F238E27FC236}">
              <a16:creationId xmlns:a16="http://schemas.microsoft.com/office/drawing/2014/main" id="{00000000-0008-0000-12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321" y="206283"/>
          <a:ext cx="891499" cy="8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43</xdr:col>
      <xdr:colOff>0</xdr:colOff>
      <xdr:row>0</xdr:row>
      <xdr:rowOff>66675</xdr:rowOff>
    </xdr:from>
    <xdr:to>
      <xdr:col>47</xdr:col>
      <xdr:colOff>99060</xdr:colOff>
      <xdr:row>3</xdr:row>
      <xdr:rowOff>129540</xdr:rowOff>
    </xdr:to>
    <xdr:grpSp>
      <xdr:nvGrpSpPr>
        <xdr:cNvPr id="2" name="Group 2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GrpSpPr>
          <a:grpSpLocks/>
        </xdr:cNvGrpSpPr>
      </xdr:nvGrpSpPr>
      <xdr:grpSpPr bwMode="auto">
        <a:xfrm>
          <a:off x="11153775" y="66675"/>
          <a:ext cx="1042035" cy="643890"/>
          <a:chOff x="2057" y="2401"/>
          <a:chExt cx="4879" cy="3779"/>
        </a:xfrm>
      </xdr:grpSpPr>
      <xdr:sp macro="" textlink="">
        <xdr:nvSpPr>
          <xdr:cNvPr id="3" name="AutoShape 3">
            <a:extLst>
              <a:ext uri="{FF2B5EF4-FFF2-40B4-BE49-F238E27FC236}">
                <a16:creationId xmlns:a16="http://schemas.microsoft.com/office/drawing/2014/main" id="{00000000-0008-0000-1300-000003000000}"/>
              </a:ext>
            </a:extLst>
          </xdr:cNvPr>
          <xdr:cNvSpPr>
            <a:spLocks noChangeAspect="1" noChangeArrowheads="1"/>
          </xdr:cNvSpPr>
        </xdr:nvSpPr>
        <xdr:spPr bwMode="auto">
          <a:xfrm>
            <a:off x="2057" y="2401"/>
            <a:ext cx="4879" cy="377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sp macro="" textlink="">
        <xdr:nvSpPr>
          <xdr:cNvPr id="4" name="Rectangle 4">
            <a:extLst>
              <a:ext uri="{FF2B5EF4-FFF2-40B4-BE49-F238E27FC236}">
                <a16:creationId xmlns:a16="http://schemas.microsoft.com/office/drawing/2014/main" id="{00000000-0008-0000-1300-000004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3670"/>
            <a:ext cx="4859" cy="1260"/>
          </a:xfrm>
          <a:prstGeom prst="rect">
            <a:avLst/>
          </a:prstGeom>
          <a:solidFill>
            <a:srgbClr val="6666FF"/>
          </a:solidFill>
          <a:ln w="12700">
            <a:solidFill>
              <a:srgbClr val="0000FF"/>
            </a:solidFill>
            <a:miter lim="800000"/>
            <a:headEnd/>
            <a:tailEnd/>
          </a:ln>
        </xdr:spPr>
      </xdr:sp>
      <xdr:sp macro="" textlink="">
        <xdr:nvSpPr>
          <xdr:cNvPr id="5" name="Rectangle 5">
            <a:extLst>
              <a:ext uri="{FF2B5EF4-FFF2-40B4-BE49-F238E27FC236}">
                <a16:creationId xmlns:a16="http://schemas.microsoft.com/office/drawing/2014/main" id="{00000000-0008-0000-1300-000005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2411"/>
            <a:ext cx="4859" cy="1259"/>
          </a:xfrm>
          <a:prstGeom prst="rect">
            <a:avLst/>
          </a:prstGeom>
          <a:solidFill>
            <a:srgbClr val="FFFFFF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6" name="Rectangle 6">
            <a:extLst>
              <a:ext uri="{FF2B5EF4-FFF2-40B4-BE49-F238E27FC236}">
                <a16:creationId xmlns:a16="http://schemas.microsoft.com/office/drawing/2014/main" id="{00000000-0008-0000-1300-000006000000}"/>
              </a:ext>
            </a:extLst>
          </xdr:cNvPr>
          <xdr:cNvSpPr>
            <a:spLocks noChangeArrowheads="1"/>
          </xdr:cNvSpPr>
        </xdr:nvSpPr>
        <xdr:spPr bwMode="auto">
          <a:xfrm>
            <a:off x="2067" y="4910"/>
            <a:ext cx="4859" cy="1260"/>
          </a:xfrm>
          <a:prstGeom prst="rect">
            <a:avLst/>
          </a:prstGeom>
          <a:solidFill>
            <a:srgbClr val="C0C0C0"/>
          </a:solidFill>
          <a:ln w="12700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7" name="AutoShape 7">
            <a:extLst>
              <a:ext uri="{FF2B5EF4-FFF2-40B4-BE49-F238E27FC236}">
                <a16:creationId xmlns:a16="http://schemas.microsoft.com/office/drawing/2014/main" id="{00000000-0008-0000-1300-000007000000}"/>
              </a:ext>
            </a:extLst>
          </xdr:cNvPr>
          <xdr:cNvSpPr>
            <a:spLocks noChangeArrowheads="1"/>
          </xdr:cNvSpPr>
        </xdr:nvSpPr>
        <xdr:spPr bwMode="auto">
          <a:xfrm>
            <a:off x="27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8" name="AutoShape 8">
            <a:extLst>
              <a:ext uri="{FF2B5EF4-FFF2-40B4-BE49-F238E27FC236}">
                <a16:creationId xmlns:a16="http://schemas.microsoft.com/office/drawing/2014/main" id="{00000000-0008-0000-1300-000008000000}"/>
              </a:ext>
            </a:extLst>
          </xdr:cNvPr>
          <xdr:cNvSpPr>
            <a:spLocks noChangeArrowheads="1"/>
          </xdr:cNvSpPr>
        </xdr:nvSpPr>
        <xdr:spPr bwMode="auto">
          <a:xfrm>
            <a:off x="4226" y="385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  <xdr:sp macro="" textlink="">
        <xdr:nvSpPr>
          <xdr:cNvPr id="9" name="AutoShape 9">
            <a:extLst>
              <a:ext uri="{FF2B5EF4-FFF2-40B4-BE49-F238E27FC236}">
                <a16:creationId xmlns:a16="http://schemas.microsoft.com/office/drawing/2014/main" id="{00000000-0008-0000-1300-000009000000}"/>
              </a:ext>
            </a:extLst>
          </xdr:cNvPr>
          <xdr:cNvSpPr>
            <a:spLocks noChangeArrowheads="1"/>
          </xdr:cNvSpPr>
        </xdr:nvSpPr>
        <xdr:spPr bwMode="auto">
          <a:xfrm>
            <a:off x="5487" y="4211"/>
            <a:ext cx="539" cy="542"/>
          </a:xfrm>
          <a:prstGeom prst="star5">
            <a:avLst/>
          </a:prstGeom>
          <a:solidFill>
            <a:srgbClr val="FFFF00"/>
          </a:solidFill>
          <a:ln w="9525">
            <a:solidFill>
              <a:srgbClr val="000000"/>
            </a:solidFill>
            <a:miter lim="800000"/>
            <a:headEnd/>
            <a:tailEnd/>
          </a:ln>
        </xdr:spPr>
      </xdr:sp>
    </xdr:grp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514350</xdr:colOff>
          <xdr:row>0</xdr:row>
          <xdr:rowOff>19050</xdr:rowOff>
        </xdr:from>
        <xdr:to>
          <xdr:col>0</xdr:col>
          <xdr:colOff>1228725</xdr:colOff>
          <xdr:row>2</xdr:row>
          <xdr:rowOff>171450</xdr:rowOff>
        </xdr:to>
        <xdr:sp macro="" textlink="">
          <xdr:nvSpPr>
            <xdr:cNvPr id="24577" name="Object 1" hidden="1">
              <a:extLst>
                <a:ext uri="{63B3BB69-23CF-44E3-9099-C40C66FF867C}">
                  <a14:compatExt spid="_x0000_s24577"/>
                </a:ext>
                <a:ext uri="{FF2B5EF4-FFF2-40B4-BE49-F238E27FC236}">
                  <a16:creationId xmlns:a16="http://schemas.microsoft.com/office/drawing/2014/main" id="{00000000-0008-0000-1300-0000016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.bin"/><Relationship Id="rId2" Type="http://schemas.openxmlformats.org/officeDocument/2006/relationships/vmlDrawing" Target="../drawings/vmlDrawing3.vml"/><Relationship Id="rId1" Type="http://schemas.openxmlformats.org/officeDocument/2006/relationships/drawing" Target="../drawings/drawing3.xml"/><Relationship Id="rId4" Type="http://schemas.openxmlformats.org/officeDocument/2006/relationships/image" Target="../media/image1.emf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4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5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6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7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8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9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0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1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2.bin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3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4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5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6.bin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7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8.vml"/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2:AE39"/>
  <sheetViews>
    <sheetView workbookViewId="0">
      <selection activeCell="A2" sqref="A2:AE39"/>
    </sheetView>
  </sheetViews>
  <sheetFormatPr baseColWidth="10" defaultRowHeight="15" x14ac:dyDescent="0.25"/>
  <cols>
    <col min="1" max="1" width="19.85546875" customWidth="1"/>
    <col min="2" max="2" width="9.5703125" customWidth="1"/>
    <col min="3" max="8" width="3.7109375" customWidth="1"/>
    <col min="9" max="9" width="5.5703125" customWidth="1"/>
    <col min="10" max="13" width="3.7109375" customWidth="1"/>
    <col min="14" max="14" width="5.5703125" customWidth="1"/>
    <col min="15" max="18" width="3.7109375" customWidth="1"/>
    <col min="19" max="19" width="5.42578125" customWidth="1"/>
    <col min="20" max="22" width="3.7109375" customWidth="1"/>
    <col min="23" max="23" width="5.42578125" customWidth="1"/>
    <col min="24" max="26" width="3.7109375" customWidth="1"/>
    <col min="27" max="27" width="5.42578125" customWidth="1"/>
    <col min="28" max="29" width="3.7109375" customWidth="1"/>
    <col min="30" max="30" width="4.85546875" customWidth="1"/>
    <col min="31" max="31" width="5.140625" customWidth="1"/>
  </cols>
  <sheetData>
    <row r="2" spans="1:31" x14ac:dyDescent="0.25">
      <c r="A2" s="433" t="s">
        <v>0</v>
      </c>
      <c r="B2" s="434"/>
      <c r="C2" s="434"/>
      <c r="D2" s="434"/>
      <c r="E2" s="434"/>
      <c r="F2" s="434"/>
      <c r="G2" s="434"/>
      <c r="H2" s="434"/>
      <c r="I2" s="434"/>
      <c r="J2" s="434"/>
      <c r="K2" s="434"/>
      <c r="L2" s="434"/>
      <c r="M2" s="434"/>
      <c r="N2" s="434"/>
      <c r="O2" s="434"/>
      <c r="P2" s="434"/>
      <c r="Q2" s="434"/>
      <c r="R2" s="434"/>
      <c r="S2" s="434"/>
      <c r="T2" s="434"/>
      <c r="U2" s="434"/>
      <c r="V2" s="434"/>
      <c r="W2" s="434"/>
      <c r="X2" s="434"/>
      <c r="Y2" s="434"/>
      <c r="Z2" s="434"/>
      <c r="AA2" s="434"/>
      <c r="AB2" s="434"/>
      <c r="AC2" s="434"/>
      <c r="AD2" s="434"/>
      <c r="AE2" s="435"/>
    </row>
    <row r="3" spans="1:31" x14ac:dyDescent="0.25">
      <c r="A3" s="436" t="s">
        <v>1</v>
      </c>
      <c r="B3" s="437"/>
      <c r="C3" s="437"/>
      <c r="D3" s="437"/>
      <c r="E3" s="437"/>
      <c r="F3" s="437"/>
      <c r="G3" s="437"/>
      <c r="H3" s="437"/>
      <c r="I3" s="437"/>
      <c r="J3" s="437"/>
      <c r="K3" s="437"/>
      <c r="L3" s="437"/>
      <c r="M3" s="437"/>
      <c r="N3" s="437"/>
      <c r="O3" s="437"/>
      <c r="P3" s="437"/>
      <c r="Q3" s="437"/>
      <c r="R3" s="437"/>
      <c r="S3" s="437"/>
      <c r="T3" s="437"/>
      <c r="U3" s="437"/>
      <c r="V3" s="437"/>
      <c r="W3" s="437"/>
      <c r="X3" s="437"/>
      <c r="Y3" s="437"/>
      <c r="Z3" s="437"/>
      <c r="AA3" s="437"/>
      <c r="AB3" s="437"/>
      <c r="AC3" s="437"/>
      <c r="AD3" s="437"/>
      <c r="AE3" s="438"/>
    </row>
    <row r="4" spans="1:31" x14ac:dyDescent="0.25">
      <c r="A4" s="436" t="s">
        <v>2</v>
      </c>
      <c r="B4" s="437"/>
      <c r="C4" s="437"/>
      <c r="D4" s="437"/>
      <c r="E4" s="437"/>
      <c r="F4" s="437"/>
      <c r="G4" s="437"/>
      <c r="H4" s="437"/>
      <c r="I4" s="437"/>
      <c r="J4" s="437"/>
      <c r="K4" s="437"/>
      <c r="L4" s="437"/>
      <c r="M4" s="437"/>
      <c r="N4" s="437"/>
      <c r="O4" s="437"/>
      <c r="P4" s="437"/>
      <c r="Q4" s="437"/>
      <c r="R4" s="437"/>
      <c r="S4" s="437"/>
      <c r="T4" s="437"/>
      <c r="U4" s="437"/>
      <c r="V4" s="437"/>
      <c r="W4" s="437"/>
      <c r="X4" s="437"/>
      <c r="Y4" s="437"/>
      <c r="Z4" s="437"/>
      <c r="AA4" s="437"/>
      <c r="AB4" s="437"/>
      <c r="AC4" s="437"/>
      <c r="AD4" s="437"/>
      <c r="AE4" s="438"/>
    </row>
    <row r="5" spans="1:31" x14ac:dyDescent="0.25">
      <c r="A5" s="439" t="s">
        <v>3</v>
      </c>
      <c r="B5" s="440"/>
      <c r="C5" s="440"/>
      <c r="D5" s="440"/>
      <c r="E5" s="440"/>
      <c r="F5" s="440"/>
      <c r="G5" s="440"/>
      <c r="H5" s="440"/>
      <c r="I5" s="440"/>
      <c r="J5" s="440"/>
      <c r="K5" s="440"/>
      <c r="L5" s="440"/>
      <c r="M5" s="440"/>
      <c r="N5" s="440"/>
      <c r="O5" s="440"/>
      <c r="P5" s="440"/>
      <c r="Q5" s="440"/>
      <c r="R5" s="440"/>
      <c r="S5" s="440"/>
      <c r="T5" s="440"/>
      <c r="U5" s="440"/>
      <c r="V5" s="440"/>
      <c r="W5" s="440"/>
      <c r="X5" s="440"/>
      <c r="Y5" s="440"/>
      <c r="Z5" s="440"/>
      <c r="AA5" s="440"/>
      <c r="AB5" s="440"/>
      <c r="AC5" s="440"/>
      <c r="AD5" s="440"/>
      <c r="AE5" s="441"/>
    </row>
    <row r="6" spans="1:31" ht="15.75" x14ac:dyDescent="0.25">
      <c r="A6" s="442" t="s">
        <v>4</v>
      </c>
      <c r="B6" s="444" t="s">
        <v>5</v>
      </c>
      <c r="C6" s="445" t="s">
        <v>6</v>
      </c>
      <c r="D6" s="446"/>
      <c r="E6" s="446"/>
      <c r="F6" s="446"/>
      <c r="G6" s="446"/>
      <c r="H6" s="446"/>
      <c r="I6" s="446"/>
      <c r="J6" s="446"/>
      <c r="K6" s="446"/>
      <c r="L6" s="446"/>
      <c r="M6" s="446"/>
      <c r="N6" s="446"/>
      <c r="O6" s="446"/>
      <c r="P6" s="446"/>
      <c r="Q6" s="446"/>
      <c r="R6" s="446"/>
      <c r="S6" s="446"/>
      <c r="T6" s="446"/>
      <c r="U6" s="446"/>
      <c r="V6" s="446"/>
      <c r="W6" s="446"/>
      <c r="X6" s="446"/>
      <c r="Y6" s="446"/>
      <c r="Z6" s="446"/>
      <c r="AA6" s="446"/>
      <c r="AB6" s="446"/>
      <c r="AC6" s="446"/>
      <c r="AD6" s="447"/>
      <c r="AE6" s="448" t="s">
        <v>7</v>
      </c>
    </row>
    <row r="7" spans="1:31" x14ac:dyDescent="0.25">
      <c r="A7" s="443"/>
      <c r="B7" s="444"/>
      <c r="C7" s="453" t="s">
        <v>8</v>
      </c>
      <c r="D7" s="454"/>
      <c r="E7" s="454"/>
      <c r="F7" s="454"/>
      <c r="G7" s="454"/>
      <c r="H7" s="455"/>
      <c r="I7" s="451" t="s">
        <v>9</v>
      </c>
      <c r="J7" s="459" t="s">
        <v>10</v>
      </c>
      <c r="K7" s="459"/>
      <c r="L7" s="459"/>
      <c r="M7" s="459"/>
      <c r="N7" s="451" t="s">
        <v>9</v>
      </c>
      <c r="O7" s="459" t="s">
        <v>11</v>
      </c>
      <c r="P7" s="459"/>
      <c r="Q7" s="459"/>
      <c r="R7" s="459"/>
      <c r="S7" s="451" t="s">
        <v>9</v>
      </c>
      <c r="T7" s="459" t="s">
        <v>12</v>
      </c>
      <c r="U7" s="459"/>
      <c r="V7" s="459"/>
      <c r="W7" s="451" t="s">
        <v>9</v>
      </c>
      <c r="X7" s="453" t="s">
        <v>13</v>
      </c>
      <c r="Y7" s="454"/>
      <c r="Z7" s="455"/>
      <c r="AA7" s="451" t="s">
        <v>9</v>
      </c>
      <c r="AB7" s="453" t="s">
        <v>14</v>
      </c>
      <c r="AC7" s="454"/>
      <c r="AD7" s="451" t="s">
        <v>9</v>
      </c>
      <c r="AE7" s="449"/>
    </row>
    <row r="8" spans="1:31" x14ac:dyDescent="0.25">
      <c r="A8" s="443"/>
      <c r="B8" s="444"/>
      <c r="C8" s="456"/>
      <c r="D8" s="457"/>
      <c r="E8" s="457"/>
      <c r="F8" s="457"/>
      <c r="G8" s="457"/>
      <c r="H8" s="458"/>
      <c r="I8" s="451"/>
      <c r="J8" s="459"/>
      <c r="K8" s="459"/>
      <c r="L8" s="459"/>
      <c r="M8" s="459"/>
      <c r="N8" s="451"/>
      <c r="O8" s="459"/>
      <c r="P8" s="459"/>
      <c r="Q8" s="459"/>
      <c r="R8" s="459"/>
      <c r="S8" s="451"/>
      <c r="T8" s="459"/>
      <c r="U8" s="459"/>
      <c r="V8" s="459"/>
      <c r="W8" s="451"/>
      <c r="X8" s="456"/>
      <c r="Y8" s="457"/>
      <c r="Z8" s="458"/>
      <c r="AA8" s="451"/>
      <c r="AB8" s="456"/>
      <c r="AC8" s="457"/>
      <c r="AD8" s="451"/>
      <c r="AE8" s="449"/>
    </row>
    <row r="9" spans="1:31" x14ac:dyDescent="0.25">
      <c r="A9" s="443"/>
      <c r="B9" s="444"/>
      <c r="C9" s="10">
        <v>1</v>
      </c>
      <c r="D9" s="10">
        <v>2</v>
      </c>
      <c r="E9" s="10">
        <v>3</v>
      </c>
      <c r="F9" s="10">
        <v>4</v>
      </c>
      <c r="G9" s="10">
        <v>5</v>
      </c>
      <c r="H9" s="10">
        <v>6</v>
      </c>
      <c r="I9" s="452"/>
      <c r="J9" s="10">
        <v>1</v>
      </c>
      <c r="K9" s="10">
        <v>2</v>
      </c>
      <c r="L9" s="10">
        <v>3</v>
      </c>
      <c r="M9" s="10">
        <v>4</v>
      </c>
      <c r="N9" s="452"/>
      <c r="O9" s="10">
        <v>1</v>
      </c>
      <c r="P9" s="10">
        <v>2</v>
      </c>
      <c r="Q9" s="10">
        <v>3</v>
      </c>
      <c r="R9" s="10">
        <v>4</v>
      </c>
      <c r="S9" s="452"/>
      <c r="T9" s="10">
        <v>1</v>
      </c>
      <c r="U9" s="10">
        <v>2</v>
      </c>
      <c r="V9" s="10">
        <v>3</v>
      </c>
      <c r="W9" s="452"/>
      <c r="X9" s="10">
        <v>1</v>
      </c>
      <c r="Y9" s="10">
        <v>2</v>
      </c>
      <c r="Z9" s="10">
        <v>3</v>
      </c>
      <c r="AA9" s="452"/>
      <c r="AB9" s="10">
        <v>1</v>
      </c>
      <c r="AC9" s="10">
        <v>2</v>
      </c>
      <c r="AD9" s="452"/>
      <c r="AE9" s="450"/>
    </row>
    <row r="10" spans="1:31" x14ac:dyDescent="0.25">
      <c r="A10" s="13" t="s">
        <v>15</v>
      </c>
      <c r="B10" s="15"/>
      <c r="C10" s="474"/>
      <c r="D10" s="475"/>
      <c r="E10" s="475"/>
      <c r="F10" s="475"/>
      <c r="G10" s="475"/>
      <c r="H10" s="475"/>
      <c r="I10" s="475"/>
      <c r="J10" s="475"/>
      <c r="K10" s="475"/>
      <c r="L10" s="475"/>
      <c r="M10" s="475"/>
      <c r="N10" s="475"/>
      <c r="O10" s="475"/>
      <c r="P10" s="475"/>
      <c r="Q10" s="475"/>
      <c r="R10" s="475"/>
      <c r="S10" s="475"/>
      <c r="T10" s="475"/>
      <c r="U10" s="475"/>
      <c r="V10" s="475"/>
      <c r="W10" s="475"/>
      <c r="X10" s="475"/>
      <c r="Y10" s="475"/>
      <c r="Z10" s="475"/>
      <c r="AA10" s="475"/>
      <c r="AB10" s="475"/>
      <c r="AC10" s="475"/>
      <c r="AD10" s="475"/>
      <c r="AE10" s="476"/>
    </row>
    <row r="11" spans="1:31" x14ac:dyDescent="0.25">
      <c r="A11" s="14" t="s">
        <v>16</v>
      </c>
      <c r="B11" s="1">
        <v>4</v>
      </c>
      <c r="C11" s="16">
        <v>4</v>
      </c>
      <c r="D11" s="16">
        <v>4</v>
      </c>
      <c r="E11" s="16">
        <v>4</v>
      </c>
      <c r="F11" s="16">
        <v>4</v>
      </c>
      <c r="G11" s="16">
        <v>4</v>
      </c>
      <c r="H11" s="16">
        <v>4</v>
      </c>
      <c r="I11" s="17">
        <v>24</v>
      </c>
      <c r="J11" s="16">
        <v>4</v>
      </c>
      <c r="K11" s="16">
        <v>4</v>
      </c>
      <c r="L11" s="16">
        <v>4</v>
      </c>
      <c r="M11" s="16">
        <v>4</v>
      </c>
      <c r="N11" s="17">
        <v>16</v>
      </c>
      <c r="O11" s="16">
        <v>4</v>
      </c>
      <c r="P11" s="16">
        <v>4</v>
      </c>
      <c r="Q11" s="16">
        <v>4</v>
      </c>
      <c r="R11" s="16">
        <v>4</v>
      </c>
      <c r="S11" s="17">
        <v>16</v>
      </c>
      <c r="T11" s="16">
        <v>4</v>
      </c>
      <c r="U11" s="16">
        <v>4</v>
      </c>
      <c r="V11" s="16">
        <v>4</v>
      </c>
      <c r="W11" s="18">
        <v>12</v>
      </c>
      <c r="X11" s="19"/>
      <c r="Y11" s="19"/>
      <c r="Z11" s="19"/>
      <c r="AA11" s="19"/>
      <c r="AB11" s="19"/>
      <c r="AC11" s="19"/>
      <c r="AD11" s="19"/>
      <c r="AE11" s="20">
        <v>68</v>
      </c>
    </row>
    <row r="12" spans="1:31" x14ac:dyDescent="0.25">
      <c r="A12" s="2" t="s">
        <v>17</v>
      </c>
      <c r="B12" s="1">
        <v>3</v>
      </c>
      <c r="C12" s="24"/>
      <c r="D12" s="24"/>
      <c r="E12" s="24"/>
      <c r="F12" s="24"/>
      <c r="G12" s="24"/>
      <c r="H12" s="24"/>
      <c r="I12" s="25"/>
      <c r="J12" s="24"/>
      <c r="K12" s="24"/>
      <c r="L12" s="24"/>
      <c r="M12" s="24"/>
      <c r="N12" s="25"/>
      <c r="O12" s="24"/>
      <c r="P12" s="24"/>
      <c r="Q12" s="24"/>
      <c r="R12" s="24"/>
      <c r="S12" s="25"/>
      <c r="T12" s="24"/>
      <c r="U12" s="24"/>
      <c r="V12" s="24"/>
      <c r="W12" s="25"/>
      <c r="X12" s="1">
        <v>3</v>
      </c>
      <c r="Y12" s="1">
        <v>3</v>
      </c>
      <c r="Z12" s="1">
        <v>3</v>
      </c>
      <c r="AA12" s="6">
        <v>9</v>
      </c>
      <c r="AB12" s="1">
        <v>3</v>
      </c>
      <c r="AC12" s="1">
        <v>3</v>
      </c>
      <c r="AD12" s="6">
        <v>6</v>
      </c>
      <c r="AE12" s="5">
        <v>15</v>
      </c>
    </row>
    <row r="13" spans="1:31" x14ac:dyDescent="0.25">
      <c r="A13" s="2" t="s">
        <v>18</v>
      </c>
      <c r="B13" s="1">
        <v>3</v>
      </c>
      <c r="C13" s="24"/>
      <c r="D13" s="24"/>
      <c r="E13" s="24"/>
      <c r="F13" s="24"/>
      <c r="G13" s="24"/>
      <c r="H13" s="24"/>
      <c r="I13" s="25"/>
      <c r="J13" s="24"/>
      <c r="K13" s="24"/>
      <c r="L13" s="24"/>
      <c r="M13" s="24"/>
      <c r="N13" s="25"/>
      <c r="O13" s="24"/>
      <c r="P13" s="24"/>
      <c r="Q13" s="24"/>
      <c r="R13" s="24"/>
      <c r="S13" s="25"/>
      <c r="T13" s="24"/>
      <c r="U13" s="24"/>
      <c r="V13" s="24"/>
      <c r="W13" s="25"/>
      <c r="X13" s="1">
        <v>3</v>
      </c>
      <c r="Y13" s="1">
        <v>3</v>
      </c>
      <c r="Z13" s="1">
        <v>3</v>
      </c>
      <c r="AA13" s="6">
        <v>9</v>
      </c>
      <c r="AB13" s="1">
        <v>3</v>
      </c>
      <c r="AC13" s="1">
        <v>3</v>
      </c>
      <c r="AD13" s="6">
        <v>6</v>
      </c>
      <c r="AE13" s="5">
        <v>15</v>
      </c>
    </row>
    <row r="14" spans="1:31" x14ac:dyDescent="0.25">
      <c r="A14" s="13" t="s">
        <v>19</v>
      </c>
      <c r="B14" s="1">
        <v>4</v>
      </c>
      <c r="C14" s="1">
        <v>4</v>
      </c>
      <c r="D14" s="1">
        <v>4</v>
      </c>
      <c r="E14" s="1">
        <v>4</v>
      </c>
      <c r="F14" s="1">
        <v>4</v>
      </c>
      <c r="G14" s="1">
        <v>4</v>
      </c>
      <c r="H14" s="1">
        <v>4</v>
      </c>
      <c r="I14" s="6">
        <v>24</v>
      </c>
      <c r="J14" s="1">
        <v>4</v>
      </c>
      <c r="K14" s="1">
        <v>4</v>
      </c>
      <c r="L14" s="1">
        <v>4</v>
      </c>
      <c r="M14" s="1">
        <v>4</v>
      </c>
      <c r="N14" s="6">
        <v>16</v>
      </c>
      <c r="O14" s="1">
        <v>4</v>
      </c>
      <c r="P14" s="1">
        <v>4</v>
      </c>
      <c r="Q14" s="1">
        <v>4</v>
      </c>
      <c r="R14" s="1">
        <v>4</v>
      </c>
      <c r="S14" s="6">
        <v>16</v>
      </c>
      <c r="T14" s="1">
        <v>4</v>
      </c>
      <c r="U14" s="1">
        <v>4</v>
      </c>
      <c r="V14" s="1">
        <v>4</v>
      </c>
      <c r="W14" s="8">
        <v>12</v>
      </c>
      <c r="X14" s="4"/>
      <c r="Y14" s="4"/>
      <c r="Z14" s="4"/>
      <c r="AA14" s="4"/>
      <c r="AB14" s="4"/>
      <c r="AC14" s="4"/>
      <c r="AD14" s="4"/>
      <c r="AE14" s="5">
        <v>68</v>
      </c>
    </row>
    <row r="15" spans="1:31" x14ac:dyDescent="0.25">
      <c r="A15" s="2" t="s">
        <v>20</v>
      </c>
      <c r="B15" s="1">
        <v>2</v>
      </c>
      <c r="C15" s="4"/>
      <c r="D15" s="4"/>
      <c r="E15" s="4"/>
      <c r="F15" s="4"/>
      <c r="G15" s="4"/>
      <c r="H15" s="4"/>
      <c r="I15" s="7"/>
      <c r="J15" s="4"/>
      <c r="K15" s="4"/>
      <c r="L15" s="4"/>
      <c r="M15" s="4"/>
      <c r="N15" s="7"/>
      <c r="O15" s="4"/>
      <c r="P15" s="4"/>
      <c r="Q15" s="4"/>
      <c r="R15" s="4"/>
      <c r="S15" s="7"/>
      <c r="T15" s="4"/>
      <c r="U15" s="4"/>
      <c r="V15" s="4"/>
      <c r="W15" s="9"/>
      <c r="X15" s="1">
        <v>2</v>
      </c>
      <c r="Y15" s="1">
        <v>2</v>
      </c>
      <c r="Z15" s="1">
        <v>2</v>
      </c>
      <c r="AA15" s="6">
        <v>4</v>
      </c>
      <c r="AB15" s="1">
        <v>2</v>
      </c>
      <c r="AC15" s="1">
        <v>2</v>
      </c>
      <c r="AD15" s="6">
        <v>4</v>
      </c>
      <c r="AE15" s="5">
        <v>8</v>
      </c>
    </row>
    <row r="16" spans="1:31" x14ac:dyDescent="0.25">
      <c r="A16" s="3" t="s">
        <v>21</v>
      </c>
      <c r="B16" s="1">
        <v>2</v>
      </c>
      <c r="C16" s="4"/>
      <c r="D16" s="4"/>
      <c r="E16" s="4"/>
      <c r="F16" s="4"/>
      <c r="G16" s="4"/>
      <c r="H16" s="4"/>
      <c r="I16" s="7"/>
      <c r="J16" s="4"/>
      <c r="K16" s="4"/>
      <c r="L16" s="4"/>
      <c r="M16" s="4"/>
      <c r="N16" s="7"/>
      <c r="O16" s="4"/>
      <c r="P16" s="4"/>
      <c r="Q16" s="4"/>
      <c r="R16" s="4"/>
      <c r="S16" s="7"/>
      <c r="T16" s="4"/>
      <c r="U16" s="4"/>
      <c r="V16" s="4"/>
      <c r="W16" s="9"/>
      <c r="X16" s="1">
        <v>2</v>
      </c>
      <c r="Y16" s="1">
        <v>2</v>
      </c>
      <c r="Z16" s="1">
        <v>2</v>
      </c>
      <c r="AA16" s="6">
        <v>4</v>
      </c>
      <c r="AB16" s="1">
        <v>2</v>
      </c>
      <c r="AC16" s="1">
        <v>2</v>
      </c>
      <c r="AD16" s="6">
        <v>4</v>
      </c>
      <c r="AE16" s="5">
        <v>8</v>
      </c>
    </row>
    <row r="17" spans="1:31" x14ac:dyDescent="0.25">
      <c r="A17" s="13" t="s">
        <v>22</v>
      </c>
      <c r="B17" s="1">
        <v>2</v>
      </c>
      <c r="C17" s="1">
        <v>2</v>
      </c>
      <c r="D17" s="1">
        <v>2</v>
      </c>
      <c r="E17" s="1">
        <v>2</v>
      </c>
      <c r="F17" s="1">
        <v>2</v>
      </c>
      <c r="G17" s="1">
        <v>2</v>
      </c>
      <c r="H17" s="1">
        <v>2</v>
      </c>
      <c r="I17" s="6">
        <v>12</v>
      </c>
      <c r="J17" s="1">
        <v>2</v>
      </c>
      <c r="K17" s="1">
        <v>2</v>
      </c>
      <c r="L17" s="1">
        <v>2</v>
      </c>
      <c r="M17" s="1">
        <v>2</v>
      </c>
      <c r="N17" s="6">
        <v>8</v>
      </c>
      <c r="O17" s="1">
        <v>2</v>
      </c>
      <c r="P17" s="1">
        <v>2</v>
      </c>
      <c r="Q17" s="1">
        <v>2</v>
      </c>
      <c r="R17" s="1">
        <v>2</v>
      </c>
      <c r="S17" s="6">
        <v>8</v>
      </c>
      <c r="T17" s="1">
        <v>2</v>
      </c>
      <c r="U17" s="1">
        <v>2</v>
      </c>
      <c r="V17" s="1">
        <v>2</v>
      </c>
      <c r="W17" s="8">
        <v>6</v>
      </c>
      <c r="X17" s="1">
        <v>1</v>
      </c>
      <c r="Y17" s="1">
        <v>1</v>
      </c>
      <c r="Z17" s="1">
        <v>1</v>
      </c>
      <c r="AA17" s="6">
        <v>3</v>
      </c>
      <c r="AB17" s="1">
        <v>1</v>
      </c>
      <c r="AC17" s="1">
        <v>1</v>
      </c>
      <c r="AD17" s="6">
        <v>2</v>
      </c>
      <c r="AE17" s="5">
        <v>39</v>
      </c>
    </row>
    <row r="18" spans="1:31" x14ac:dyDescent="0.25">
      <c r="A18" s="13" t="s">
        <v>23</v>
      </c>
      <c r="B18" s="1">
        <v>1</v>
      </c>
      <c r="C18" s="1">
        <v>1</v>
      </c>
      <c r="D18" s="1">
        <v>1</v>
      </c>
      <c r="E18" s="1">
        <v>1</v>
      </c>
      <c r="F18" s="1">
        <v>1</v>
      </c>
      <c r="G18" s="1">
        <v>1</v>
      </c>
      <c r="H18" s="1">
        <v>1</v>
      </c>
      <c r="I18" s="6">
        <v>6</v>
      </c>
      <c r="J18" s="1">
        <v>1</v>
      </c>
      <c r="K18" s="1">
        <v>1</v>
      </c>
      <c r="L18" s="1">
        <v>1</v>
      </c>
      <c r="M18" s="1">
        <v>1</v>
      </c>
      <c r="N18" s="6">
        <v>4</v>
      </c>
      <c r="O18" s="1">
        <v>1</v>
      </c>
      <c r="P18" s="1">
        <v>1</v>
      </c>
      <c r="Q18" s="1">
        <v>1</v>
      </c>
      <c r="R18" s="1">
        <v>1</v>
      </c>
      <c r="S18" s="6">
        <v>4</v>
      </c>
      <c r="T18" s="1">
        <v>1</v>
      </c>
      <c r="U18" s="1">
        <v>1</v>
      </c>
      <c r="V18" s="1">
        <v>1</v>
      </c>
      <c r="W18" s="8">
        <v>3</v>
      </c>
      <c r="X18" s="1">
        <v>1</v>
      </c>
      <c r="Y18" s="1">
        <v>1</v>
      </c>
      <c r="Z18" s="1">
        <v>1</v>
      </c>
      <c r="AA18" s="6">
        <v>3</v>
      </c>
      <c r="AB18" s="1">
        <v>1</v>
      </c>
      <c r="AC18" s="1">
        <v>1</v>
      </c>
      <c r="AD18" s="6">
        <v>2</v>
      </c>
      <c r="AE18" s="5">
        <v>22</v>
      </c>
    </row>
    <row r="19" spans="1:31" x14ac:dyDescent="0.25">
      <c r="A19" s="13" t="s">
        <v>24</v>
      </c>
      <c r="B19" s="1">
        <v>2</v>
      </c>
      <c r="C19" s="1">
        <v>2</v>
      </c>
      <c r="D19" s="1">
        <v>2</v>
      </c>
      <c r="E19" s="1">
        <v>2</v>
      </c>
      <c r="F19" s="1">
        <v>2</v>
      </c>
      <c r="G19" s="1">
        <v>2</v>
      </c>
      <c r="H19" s="1">
        <v>2</v>
      </c>
      <c r="I19" s="6">
        <v>12</v>
      </c>
      <c r="J19" s="1">
        <v>2</v>
      </c>
      <c r="K19" s="1">
        <v>2</v>
      </c>
      <c r="L19" s="1">
        <v>2</v>
      </c>
      <c r="M19" s="1">
        <v>2</v>
      </c>
      <c r="N19" s="6">
        <v>8</v>
      </c>
      <c r="O19" s="1">
        <v>2</v>
      </c>
      <c r="P19" s="1">
        <v>2</v>
      </c>
      <c r="Q19" s="1">
        <v>2</v>
      </c>
      <c r="R19" s="1">
        <v>2</v>
      </c>
      <c r="S19" s="6">
        <v>8</v>
      </c>
      <c r="T19" s="1">
        <v>2</v>
      </c>
      <c r="U19" s="1">
        <v>2</v>
      </c>
      <c r="V19" s="1">
        <v>2</v>
      </c>
      <c r="W19" s="8">
        <v>6</v>
      </c>
      <c r="X19" s="1">
        <v>2</v>
      </c>
      <c r="Y19" s="1">
        <v>2</v>
      </c>
      <c r="Z19" s="1">
        <v>2</v>
      </c>
      <c r="AA19" s="6">
        <v>6</v>
      </c>
      <c r="AB19" s="1">
        <v>2</v>
      </c>
      <c r="AC19" s="1">
        <v>2</v>
      </c>
      <c r="AD19" s="6">
        <v>4</v>
      </c>
      <c r="AE19" s="5">
        <v>44</v>
      </c>
    </row>
    <row r="20" spans="1:31" x14ac:dyDescent="0.25">
      <c r="A20" s="13" t="s">
        <v>25</v>
      </c>
      <c r="B20" s="1">
        <v>1</v>
      </c>
      <c r="C20" s="1">
        <v>1</v>
      </c>
      <c r="D20" s="1">
        <v>1</v>
      </c>
      <c r="E20" s="1">
        <v>1</v>
      </c>
      <c r="F20" s="1">
        <v>1</v>
      </c>
      <c r="G20" s="1">
        <v>1</v>
      </c>
      <c r="H20" s="1">
        <v>1</v>
      </c>
      <c r="I20" s="6">
        <v>6</v>
      </c>
      <c r="J20" s="1">
        <v>1</v>
      </c>
      <c r="K20" s="1">
        <v>1</v>
      </c>
      <c r="L20" s="1">
        <v>1</v>
      </c>
      <c r="M20" s="1">
        <v>1</v>
      </c>
      <c r="N20" s="6">
        <v>4</v>
      </c>
      <c r="O20" s="1">
        <v>1</v>
      </c>
      <c r="P20" s="1">
        <v>1</v>
      </c>
      <c r="Q20" s="1">
        <v>1</v>
      </c>
      <c r="R20" s="1">
        <v>1</v>
      </c>
      <c r="S20" s="6">
        <v>4</v>
      </c>
      <c r="T20" s="1">
        <v>1</v>
      </c>
      <c r="U20" s="1">
        <v>1</v>
      </c>
      <c r="V20" s="1">
        <v>1</v>
      </c>
      <c r="W20" s="8">
        <v>3</v>
      </c>
      <c r="X20" s="1">
        <v>1</v>
      </c>
      <c r="Y20" s="1">
        <v>1</v>
      </c>
      <c r="Z20" s="1">
        <v>1</v>
      </c>
      <c r="AA20" s="6">
        <v>3</v>
      </c>
      <c r="AB20" s="1">
        <v>1</v>
      </c>
      <c r="AC20" s="1">
        <v>1</v>
      </c>
      <c r="AD20" s="6">
        <v>2</v>
      </c>
      <c r="AE20" s="5">
        <v>22</v>
      </c>
    </row>
    <row r="21" spans="1:31" x14ac:dyDescent="0.25">
      <c r="A21" s="11" t="s">
        <v>26</v>
      </c>
      <c r="B21" s="1"/>
      <c r="C21" s="471"/>
      <c r="D21" s="472"/>
      <c r="E21" s="472"/>
      <c r="F21" s="472"/>
      <c r="G21" s="472"/>
      <c r="H21" s="472"/>
      <c r="I21" s="472"/>
      <c r="J21" s="472"/>
      <c r="K21" s="472"/>
      <c r="L21" s="472"/>
      <c r="M21" s="472"/>
      <c r="N21" s="472"/>
      <c r="O21" s="472"/>
      <c r="P21" s="472"/>
      <c r="Q21" s="472"/>
      <c r="R21" s="472"/>
      <c r="S21" s="472"/>
      <c r="T21" s="472"/>
      <c r="U21" s="472"/>
      <c r="V21" s="472"/>
      <c r="W21" s="472"/>
      <c r="X21" s="472"/>
      <c r="Y21" s="472"/>
      <c r="Z21" s="472"/>
      <c r="AA21" s="472"/>
      <c r="AB21" s="472"/>
      <c r="AC21" s="472"/>
      <c r="AD21" s="473"/>
      <c r="AE21" s="5"/>
    </row>
    <row r="22" spans="1:31" x14ac:dyDescent="0.25">
      <c r="A22" s="2" t="s">
        <v>27</v>
      </c>
      <c r="B22" s="1">
        <v>5</v>
      </c>
      <c r="C22" s="1">
        <v>5</v>
      </c>
      <c r="D22" s="1">
        <v>5</v>
      </c>
      <c r="E22" s="1">
        <v>5</v>
      </c>
      <c r="F22" s="1">
        <v>5</v>
      </c>
      <c r="G22" s="1">
        <v>5</v>
      </c>
      <c r="H22" s="1">
        <v>5</v>
      </c>
      <c r="I22" s="6">
        <v>30</v>
      </c>
      <c r="J22" s="1">
        <v>5</v>
      </c>
      <c r="K22" s="1">
        <v>5</v>
      </c>
      <c r="L22" s="1">
        <v>5</v>
      </c>
      <c r="M22" s="1">
        <v>5</v>
      </c>
      <c r="N22" s="6">
        <v>20</v>
      </c>
      <c r="O22" s="1">
        <v>5</v>
      </c>
      <c r="P22" s="1">
        <v>5</v>
      </c>
      <c r="Q22" s="1">
        <v>5</v>
      </c>
      <c r="R22" s="1">
        <v>5</v>
      </c>
      <c r="S22" s="6">
        <v>20</v>
      </c>
      <c r="T22" s="1">
        <v>5</v>
      </c>
      <c r="U22" s="1">
        <v>5</v>
      </c>
      <c r="V22" s="1">
        <v>5</v>
      </c>
      <c r="W22" s="8">
        <v>15</v>
      </c>
      <c r="X22" s="1">
        <v>4</v>
      </c>
      <c r="Y22" s="1">
        <v>4</v>
      </c>
      <c r="Z22" s="1">
        <v>4</v>
      </c>
      <c r="AA22" s="6">
        <v>12</v>
      </c>
      <c r="AB22" s="1">
        <v>4</v>
      </c>
      <c r="AC22" s="1">
        <v>4</v>
      </c>
      <c r="AD22" s="6">
        <v>8</v>
      </c>
      <c r="AE22" s="5">
        <v>105</v>
      </c>
    </row>
    <row r="23" spans="1:31" x14ac:dyDescent="0.25">
      <c r="A23" s="2" t="s">
        <v>28</v>
      </c>
      <c r="B23" s="1">
        <v>3</v>
      </c>
      <c r="C23" s="1">
        <v>3</v>
      </c>
      <c r="D23" s="1">
        <v>3</v>
      </c>
      <c r="E23" s="1">
        <v>3</v>
      </c>
      <c r="F23" s="1">
        <v>3</v>
      </c>
      <c r="G23" s="1">
        <v>3</v>
      </c>
      <c r="H23" s="1">
        <v>3</v>
      </c>
      <c r="I23" s="6">
        <v>18</v>
      </c>
      <c r="J23" s="1">
        <v>3</v>
      </c>
      <c r="K23" s="1">
        <v>3</v>
      </c>
      <c r="L23" s="1">
        <v>3</v>
      </c>
      <c r="M23" s="1">
        <v>3</v>
      </c>
      <c r="N23" s="6">
        <v>12</v>
      </c>
      <c r="O23" s="1">
        <v>3</v>
      </c>
      <c r="P23" s="1">
        <v>3</v>
      </c>
      <c r="Q23" s="1">
        <v>3</v>
      </c>
      <c r="R23" s="1">
        <v>3</v>
      </c>
      <c r="S23" s="6">
        <v>12</v>
      </c>
      <c r="T23" s="1">
        <v>3</v>
      </c>
      <c r="U23" s="1">
        <v>3</v>
      </c>
      <c r="V23" s="1">
        <v>3</v>
      </c>
      <c r="W23" s="8">
        <v>9</v>
      </c>
      <c r="X23" s="1">
        <v>3</v>
      </c>
      <c r="Y23" s="1">
        <v>3</v>
      </c>
      <c r="Z23" s="1">
        <v>3</v>
      </c>
      <c r="AA23" s="6">
        <v>9</v>
      </c>
      <c r="AB23" s="1">
        <v>3</v>
      </c>
      <c r="AC23" s="1">
        <v>3</v>
      </c>
      <c r="AD23" s="6">
        <v>6</v>
      </c>
      <c r="AE23" s="5">
        <v>66</v>
      </c>
    </row>
    <row r="24" spans="1:31" x14ac:dyDescent="0.25">
      <c r="A24" s="13" t="s">
        <v>29</v>
      </c>
      <c r="B24" s="1">
        <v>4</v>
      </c>
      <c r="C24" s="1">
        <v>4</v>
      </c>
      <c r="D24" s="1">
        <v>4</v>
      </c>
      <c r="E24" s="1">
        <v>4</v>
      </c>
      <c r="F24" s="1">
        <v>4</v>
      </c>
      <c r="G24" s="1">
        <v>4</v>
      </c>
      <c r="H24" s="1">
        <v>4</v>
      </c>
      <c r="I24" s="6">
        <v>24</v>
      </c>
      <c r="J24" s="1">
        <v>4</v>
      </c>
      <c r="K24" s="1">
        <v>4</v>
      </c>
      <c r="L24" s="1">
        <v>4</v>
      </c>
      <c r="M24" s="1">
        <v>4</v>
      </c>
      <c r="N24" s="6">
        <v>16</v>
      </c>
      <c r="O24" s="1">
        <v>4</v>
      </c>
      <c r="P24" s="1">
        <v>4</v>
      </c>
      <c r="Q24" s="1">
        <v>4</v>
      </c>
      <c r="R24" s="1">
        <v>4</v>
      </c>
      <c r="S24" s="6">
        <v>16</v>
      </c>
      <c r="T24" s="1">
        <v>4</v>
      </c>
      <c r="U24" s="1">
        <v>4</v>
      </c>
      <c r="V24" s="1">
        <v>4</v>
      </c>
      <c r="W24" s="8">
        <v>12</v>
      </c>
      <c r="X24" s="7"/>
      <c r="Y24" s="7"/>
      <c r="Z24" s="7"/>
      <c r="AA24" s="7"/>
      <c r="AB24" s="7"/>
      <c r="AC24" s="7"/>
      <c r="AD24" s="7"/>
      <c r="AE24" s="5">
        <v>68</v>
      </c>
    </row>
    <row r="25" spans="1:31" x14ac:dyDescent="0.25">
      <c r="A25" s="2" t="s">
        <v>30</v>
      </c>
      <c r="B25" s="1">
        <v>3</v>
      </c>
      <c r="C25" s="4"/>
      <c r="D25" s="4"/>
      <c r="E25" s="4"/>
      <c r="F25" s="4"/>
      <c r="G25" s="4"/>
      <c r="H25" s="4"/>
      <c r="I25" s="4"/>
      <c r="J25" s="4"/>
      <c r="K25" s="4"/>
      <c r="L25" s="4"/>
      <c r="M25" s="4"/>
      <c r="N25" s="4"/>
      <c r="O25" s="4"/>
      <c r="P25" s="4"/>
      <c r="Q25" s="4"/>
      <c r="R25" s="4"/>
      <c r="S25" s="4"/>
      <c r="T25" s="4"/>
      <c r="U25" s="4"/>
      <c r="V25" s="4"/>
      <c r="W25" s="4"/>
      <c r="X25" s="1">
        <v>3</v>
      </c>
      <c r="Y25" s="1">
        <v>3</v>
      </c>
      <c r="Z25" s="1">
        <v>3</v>
      </c>
      <c r="AA25" s="6">
        <v>6</v>
      </c>
      <c r="AB25" s="1">
        <v>3</v>
      </c>
      <c r="AC25" s="1">
        <v>3</v>
      </c>
      <c r="AD25" s="6">
        <v>6</v>
      </c>
      <c r="AE25" s="5">
        <v>12</v>
      </c>
    </row>
    <row r="26" spans="1:31" x14ac:dyDescent="0.25">
      <c r="A26" s="12" t="s">
        <v>31</v>
      </c>
      <c r="B26" s="1"/>
      <c r="C26" s="471"/>
      <c r="D26" s="472"/>
      <c r="E26" s="472"/>
      <c r="F26" s="472"/>
      <c r="G26" s="472"/>
      <c r="H26" s="472"/>
      <c r="I26" s="472"/>
      <c r="J26" s="472"/>
      <c r="K26" s="472"/>
      <c r="L26" s="472"/>
      <c r="M26" s="472"/>
      <c r="N26" s="472"/>
      <c r="O26" s="472"/>
      <c r="P26" s="472"/>
      <c r="Q26" s="472"/>
      <c r="R26" s="472"/>
      <c r="S26" s="472"/>
      <c r="T26" s="472"/>
      <c r="U26" s="472"/>
      <c r="V26" s="472"/>
      <c r="W26" s="472"/>
      <c r="X26" s="472"/>
      <c r="Y26" s="472"/>
      <c r="Z26" s="472"/>
      <c r="AA26" s="472"/>
      <c r="AB26" s="472"/>
      <c r="AC26" s="472"/>
      <c r="AD26" s="473"/>
      <c r="AE26" s="5"/>
    </row>
    <row r="27" spans="1:31" x14ac:dyDescent="0.25">
      <c r="A27" s="2" t="s">
        <v>32</v>
      </c>
      <c r="B27" s="1">
        <v>1</v>
      </c>
      <c r="C27" s="1">
        <v>1</v>
      </c>
      <c r="D27" s="1">
        <v>1</v>
      </c>
      <c r="E27" s="1">
        <v>1</v>
      </c>
      <c r="F27" s="1">
        <v>1</v>
      </c>
      <c r="G27" s="1">
        <v>1</v>
      </c>
      <c r="H27" s="1">
        <v>1</v>
      </c>
      <c r="I27" s="6">
        <v>6</v>
      </c>
      <c r="J27" s="1">
        <v>1</v>
      </c>
      <c r="K27" s="1">
        <v>1</v>
      </c>
      <c r="L27" s="1">
        <v>1</v>
      </c>
      <c r="M27" s="1">
        <v>1</v>
      </c>
      <c r="N27" s="6">
        <v>4</v>
      </c>
      <c r="O27" s="1">
        <v>1</v>
      </c>
      <c r="P27" s="1">
        <v>1</v>
      </c>
      <c r="Q27" s="1">
        <v>1</v>
      </c>
      <c r="R27" s="1">
        <v>1</v>
      </c>
      <c r="S27" s="6">
        <v>4</v>
      </c>
      <c r="T27" s="1">
        <v>1</v>
      </c>
      <c r="U27" s="1">
        <v>1</v>
      </c>
      <c r="V27" s="1">
        <v>1</v>
      </c>
      <c r="W27" s="8">
        <v>3</v>
      </c>
      <c r="X27" s="1">
        <v>2</v>
      </c>
      <c r="Y27" s="1">
        <v>2</v>
      </c>
      <c r="Z27" s="1">
        <v>2</v>
      </c>
      <c r="AA27" s="6">
        <v>6</v>
      </c>
      <c r="AB27" s="1">
        <v>2</v>
      </c>
      <c r="AC27" s="1">
        <v>2</v>
      </c>
      <c r="AD27" s="6">
        <v>4</v>
      </c>
      <c r="AE27" s="5">
        <v>27</v>
      </c>
    </row>
    <row r="28" spans="1:31" x14ac:dyDescent="0.25">
      <c r="A28" s="2" t="s">
        <v>33</v>
      </c>
      <c r="B28" s="1">
        <v>1</v>
      </c>
      <c r="C28" s="1">
        <v>1</v>
      </c>
      <c r="D28" s="1">
        <v>1</v>
      </c>
      <c r="E28" s="1">
        <v>1</v>
      </c>
      <c r="F28" s="1">
        <v>1</v>
      </c>
      <c r="G28" s="1">
        <v>1</v>
      </c>
      <c r="H28" s="1">
        <v>1</v>
      </c>
      <c r="I28" s="6">
        <v>6</v>
      </c>
      <c r="J28" s="1">
        <v>1</v>
      </c>
      <c r="K28" s="1">
        <v>1</v>
      </c>
      <c r="L28" s="1">
        <v>1</v>
      </c>
      <c r="M28" s="1">
        <v>1</v>
      </c>
      <c r="N28" s="6">
        <v>4</v>
      </c>
      <c r="O28" s="1">
        <v>1</v>
      </c>
      <c r="P28" s="1">
        <v>1</v>
      </c>
      <c r="Q28" s="1">
        <v>1</v>
      </c>
      <c r="R28" s="1">
        <v>1</v>
      </c>
      <c r="S28" s="6">
        <v>4</v>
      </c>
      <c r="T28" s="1">
        <v>1</v>
      </c>
      <c r="U28" s="1">
        <v>1</v>
      </c>
      <c r="V28" s="1">
        <v>1</v>
      </c>
      <c r="W28" s="8">
        <v>3</v>
      </c>
      <c r="X28" s="23">
        <v>1</v>
      </c>
      <c r="Y28" s="23">
        <v>1</v>
      </c>
      <c r="Z28" s="23">
        <v>1</v>
      </c>
      <c r="AA28" s="6">
        <v>3</v>
      </c>
      <c r="AB28" s="23">
        <v>1</v>
      </c>
      <c r="AC28" s="23">
        <v>1</v>
      </c>
      <c r="AD28" s="6">
        <v>2</v>
      </c>
      <c r="AE28" s="5">
        <v>22</v>
      </c>
    </row>
    <row r="29" spans="1:31" x14ac:dyDescent="0.25">
      <c r="A29" s="2" t="s">
        <v>34</v>
      </c>
      <c r="B29" s="1">
        <v>2</v>
      </c>
      <c r="C29" s="1">
        <v>2</v>
      </c>
      <c r="D29" s="1">
        <v>2</v>
      </c>
      <c r="E29" s="1">
        <v>2</v>
      </c>
      <c r="F29" s="1">
        <v>2</v>
      </c>
      <c r="G29" s="1">
        <v>2</v>
      </c>
      <c r="H29" s="1">
        <v>2</v>
      </c>
      <c r="I29" s="6">
        <v>12</v>
      </c>
      <c r="J29" s="1">
        <v>2</v>
      </c>
      <c r="K29" s="1">
        <v>2</v>
      </c>
      <c r="L29" s="1">
        <v>2</v>
      </c>
      <c r="M29" s="1">
        <v>2</v>
      </c>
      <c r="N29" s="6">
        <v>8</v>
      </c>
      <c r="O29" s="1">
        <v>2</v>
      </c>
      <c r="P29" s="1">
        <v>2</v>
      </c>
      <c r="Q29" s="1">
        <v>2</v>
      </c>
      <c r="R29" s="1">
        <v>2</v>
      </c>
      <c r="S29" s="6">
        <v>8</v>
      </c>
      <c r="T29" s="1">
        <v>2</v>
      </c>
      <c r="U29" s="1">
        <v>2</v>
      </c>
      <c r="V29" s="1">
        <v>2</v>
      </c>
      <c r="W29" s="8">
        <v>6</v>
      </c>
      <c r="X29" s="1">
        <v>2</v>
      </c>
      <c r="Y29" s="1">
        <v>2</v>
      </c>
      <c r="Z29" s="1">
        <v>2</v>
      </c>
      <c r="AA29" s="6">
        <v>6</v>
      </c>
      <c r="AB29" s="1">
        <v>2</v>
      </c>
      <c r="AC29" s="1">
        <v>2</v>
      </c>
      <c r="AD29" s="6">
        <v>4</v>
      </c>
      <c r="AE29" s="5">
        <v>44</v>
      </c>
    </row>
    <row r="30" spans="1:31" x14ac:dyDescent="0.25">
      <c r="A30" s="21" t="s">
        <v>35</v>
      </c>
      <c r="B30" s="1"/>
      <c r="C30" s="4"/>
      <c r="D30" s="4"/>
      <c r="E30" s="4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4"/>
      <c r="S30" s="4"/>
      <c r="T30" s="4"/>
      <c r="U30" s="4"/>
      <c r="V30" s="4"/>
      <c r="W30" s="4"/>
      <c r="X30" s="462">
        <v>5</v>
      </c>
      <c r="Y30" s="462">
        <v>5</v>
      </c>
      <c r="Z30" s="462">
        <v>5</v>
      </c>
      <c r="AA30" s="465">
        <v>15</v>
      </c>
      <c r="AB30" s="462">
        <v>6</v>
      </c>
      <c r="AC30" s="462">
        <v>6</v>
      </c>
      <c r="AD30" s="465">
        <v>12</v>
      </c>
      <c r="AE30" s="468">
        <v>27</v>
      </c>
    </row>
    <row r="31" spans="1:31" x14ac:dyDescent="0.25">
      <c r="A31" s="22" t="s">
        <v>36</v>
      </c>
      <c r="B31" s="1"/>
      <c r="C31" s="4"/>
      <c r="D31" s="4"/>
      <c r="E31" s="4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4"/>
      <c r="T31" s="4"/>
      <c r="U31" s="4"/>
      <c r="V31" s="4"/>
      <c r="W31" s="4"/>
      <c r="X31" s="463"/>
      <c r="Y31" s="463"/>
      <c r="Z31" s="463"/>
      <c r="AA31" s="466"/>
      <c r="AB31" s="463"/>
      <c r="AC31" s="463"/>
      <c r="AD31" s="466"/>
      <c r="AE31" s="469"/>
    </row>
    <row r="32" spans="1:31" x14ac:dyDescent="0.25">
      <c r="A32" s="22" t="s">
        <v>37</v>
      </c>
      <c r="B32" s="1"/>
      <c r="C32" s="4"/>
      <c r="D32" s="4"/>
      <c r="E32" s="4"/>
      <c r="F32" s="4"/>
      <c r="G32" s="4"/>
      <c r="H32" s="4"/>
      <c r="I32" s="4"/>
      <c r="J32" s="4"/>
      <c r="K32" s="4"/>
      <c r="L32" s="4"/>
      <c r="M32" s="4"/>
      <c r="N32" s="4"/>
      <c r="O32" s="4"/>
      <c r="P32" s="4"/>
      <c r="Q32" s="4"/>
      <c r="R32" s="4"/>
      <c r="S32" s="4"/>
      <c r="T32" s="4"/>
      <c r="U32" s="4"/>
      <c r="V32" s="4"/>
      <c r="W32" s="4"/>
      <c r="X32" s="463"/>
      <c r="Y32" s="463"/>
      <c r="Z32" s="463"/>
      <c r="AA32" s="466"/>
      <c r="AB32" s="463"/>
      <c r="AC32" s="463"/>
      <c r="AD32" s="466"/>
      <c r="AE32" s="469"/>
    </row>
    <row r="33" spans="1:31" x14ac:dyDescent="0.25">
      <c r="A33" s="22" t="s">
        <v>38</v>
      </c>
      <c r="B33" s="1"/>
      <c r="C33" s="4"/>
      <c r="D33" s="4"/>
      <c r="E33" s="4"/>
      <c r="F33" s="4"/>
      <c r="G33" s="4"/>
      <c r="H33" s="4"/>
      <c r="I33" s="4"/>
      <c r="J33" s="4"/>
      <c r="K33" s="4"/>
      <c r="L33" s="4"/>
      <c r="M33" s="4"/>
      <c r="N33" s="4"/>
      <c r="O33" s="4"/>
      <c r="P33" s="4"/>
      <c r="Q33" s="4"/>
      <c r="R33" s="4"/>
      <c r="S33" s="4"/>
      <c r="T33" s="4"/>
      <c r="U33" s="4"/>
      <c r="V33" s="4"/>
      <c r="W33" s="4"/>
      <c r="X33" s="464"/>
      <c r="Y33" s="464"/>
      <c r="Z33" s="464"/>
      <c r="AA33" s="467"/>
      <c r="AB33" s="464"/>
      <c r="AC33" s="464"/>
      <c r="AD33" s="467"/>
      <c r="AE33" s="470"/>
    </row>
    <row r="34" spans="1:31" x14ac:dyDescent="0.25">
      <c r="A34" s="461" t="s">
        <v>39</v>
      </c>
      <c r="B34" s="461"/>
      <c r="C34" s="1">
        <v>30</v>
      </c>
      <c r="D34" s="1">
        <v>30</v>
      </c>
      <c r="E34" s="1">
        <v>30</v>
      </c>
      <c r="F34" s="1">
        <v>30</v>
      </c>
      <c r="G34" s="1">
        <v>30</v>
      </c>
      <c r="H34" s="1">
        <v>30</v>
      </c>
      <c r="I34" s="4"/>
      <c r="J34" s="1">
        <v>30</v>
      </c>
      <c r="K34" s="1">
        <v>30</v>
      </c>
      <c r="L34" s="1">
        <v>30</v>
      </c>
      <c r="M34" s="1">
        <v>30</v>
      </c>
      <c r="N34" s="4"/>
      <c r="O34" s="1">
        <v>30</v>
      </c>
      <c r="P34" s="1">
        <v>30</v>
      </c>
      <c r="Q34" s="1">
        <v>30</v>
      </c>
      <c r="R34" s="1">
        <v>30</v>
      </c>
      <c r="S34" s="4"/>
      <c r="T34" s="1">
        <v>30</v>
      </c>
      <c r="U34" s="1">
        <v>30</v>
      </c>
      <c r="V34" s="1">
        <v>30</v>
      </c>
      <c r="W34" s="4"/>
      <c r="X34" s="1">
        <v>35</v>
      </c>
      <c r="Y34" s="1">
        <v>35</v>
      </c>
      <c r="Z34" s="1">
        <v>35</v>
      </c>
      <c r="AA34" s="4"/>
      <c r="AB34" s="1">
        <v>36</v>
      </c>
      <c r="AC34" s="1">
        <v>36</v>
      </c>
      <c r="AD34" s="4"/>
      <c r="AE34" s="5">
        <v>680</v>
      </c>
    </row>
    <row r="38" spans="1:31" x14ac:dyDescent="0.25">
      <c r="A38" s="460" t="s">
        <v>41</v>
      </c>
      <c r="B38" s="460"/>
      <c r="C38" s="460"/>
      <c r="D38" s="460"/>
      <c r="E38" s="460"/>
      <c r="F38" s="460"/>
      <c r="G38" s="460"/>
      <c r="H38" s="460"/>
    </row>
    <row r="39" spans="1:31" x14ac:dyDescent="0.25">
      <c r="A39" s="460" t="s">
        <v>40</v>
      </c>
      <c r="B39" s="460"/>
      <c r="C39" s="460"/>
      <c r="D39" s="460"/>
      <c r="E39" s="460"/>
      <c r="F39" s="460"/>
      <c r="G39" s="460"/>
      <c r="H39" s="460"/>
    </row>
  </sheetData>
  <mergeCells count="34">
    <mergeCell ref="AE30:AE33"/>
    <mergeCell ref="N7:N9"/>
    <mergeCell ref="O7:R8"/>
    <mergeCell ref="W7:W9"/>
    <mergeCell ref="AC30:AC33"/>
    <mergeCell ref="X7:Z8"/>
    <mergeCell ref="Z30:Z33"/>
    <mergeCell ref="C26:AD26"/>
    <mergeCell ref="X30:X33"/>
    <mergeCell ref="Y30:Y33"/>
    <mergeCell ref="AA30:AA33"/>
    <mergeCell ref="C10:AE10"/>
    <mergeCell ref="C21:AD21"/>
    <mergeCell ref="J7:M8"/>
    <mergeCell ref="AD7:AD9"/>
    <mergeCell ref="AA7:AA9"/>
    <mergeCell ref="A38:H38"/>
    <mergeCell ref="A39:H39"/>
    <mergeCell ref="A34:B34"/>
    <mergeCell ref="AB30:AB33"/>
    <mergeCell ref="AD30:AD33"/>
    <mergeCell ref="A2:AE2"/>
    <mergeCell ref="A3:AE3"/>
    <mergeCell ref="A4:AE4"/>
    <mergeCell ref="A5:AE5"/>
    <mergeCell ref="A6:A9"/>
    <mergeCell ref="B6:B9"/>
    <mergeCell ref="C6:AD6"/>
    <mergeCell ref="AE6:AE9"/>
    <mergeCell ref="I7:I9"/>
    <mergeCell ref="C7:H8"/>
    <mergeCell ref="AB7:AC8"/>
    <mergeCell ref="S7:S9"/>
    <mergeCell ref="T7:V8"/>
  </mergeCells>
  <pageMargins left="0.39370078740157483" right="0.39370078740157483" top="0.39370078740157483" bottom="0.19685039370078741" header="0.31496062992125984" footer="0.31496062992125984"/>
  <pageSetup paperSize="5" orientation="landscape" horizontalDpi="0" verticalDpi="0"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0:AE77"/>
  <sheetViews>
    <sheetView workbookViewId="0">
      <selection sqref="A1:AE38"/>
    </sheetView>
  </sheetViews>
  <sheetFormatPr baseColWidth="10" defaultRowHeight="15" x14ac:dyDescent="0.25"/>
  <cols>
    <col min="1" max="1" width="25.7109375" customWidth="1"/>
    <col min="2" max="2" width="9.5703125" customWidth="1"/>
    <col min="3" max="6" width="3.7109375" customWidth="1"/>
    <col min="7" max="7" width="5" customWidth="1"/>
    <col min="8" max="12" width="3.7109375" customWidth="1"/>
    <col min="13" max="13" width="4.7109375" customWidth="1"/>
    <col min="14" max="17" width="3.7109375" customWidth="1"/>
    <col min="18" max="18" width="5" customWidth="1"/>
    <col min="19" max="22" width="3.7109375" customWidth="1"/>
    <col min="23" max="23" width="4.85546875" customWidth="1"/>
    <col min="24" max="26" width="3.7109375" customWidth="1"/>
    <col min="27" max="27" width="4.7109375" customWidth="1"/>
    <col min="28" max="29" width="3.7109375" customWidth="1"/>
    <col min="30" max="30" width="4.7109375" customWidth="1"/>
    <col min="31" max="31" width="5.140625" customWidth="1"/>
  </cols>
  <sheetData>
    <row r="10" ht="15.95" customHeight="1" x14ac:dyDescent="0.25"/>
    <row r="11" ht="15.95" customHeight="1" x14ac:dyDescent="0.25"/>
    <row r="12" ht="15.95" customHeight="1" x14ac:dyDescent="0.25"/>
    <row r="13" ht="15.95" customHeight="1" x14ac:dyDescent="0.25"/>
    <row r="14" ht="15.95" customHeight="1" x14ac:dyDescent="0.25"/>
    <row r="15" ht="15.95" customHeight="1" x14ac:dyDescent="0.25"/>
    <row r="16" ht="15.95" customHeight="1" x14ac:dyDescent="0.25"/>
    <row r="17" ht="15.95" customHeight="1" x14ac:dyDescent="0.25"/>
    <row r="18" ht="15.95" customHeight="1" x14ac:dyDescent="0.25"/>
    <row r="19" ht="15.95" customHeight="1" x14ac:dyDescent="0.25"/>
    <row r="20" ht="15.95" customHeight="1" x14ac:dyDescent="0.25"/>
    <row r="21" ht="15.95" customHeight="1" x14ac:dyDescent="0.25"/>
    <row r="22" ht="15.95" customHeight="1" x14ac:dyDescent="0.25"/>
    <row r="23" ht="15.95" customHeight="1" x14ac:dyDescent="0.25"/>
    <row r="24" ht="15.95" customHeight="1" x14ac:dyDescent="0.25"/>
    <row r="25" ht="15.95" customHeight="1" x14ac:dyDescent="0.25"/>
    <row r="26" ht="15.95" customHeight="1" x14ac:dyDescent="0.25"/>
    <row r="27" ht="15.95" customHeight="1" x14ac:dyDescent="0.25"/>
    <row r="28" ht="15.95" customHeight="1" x14ac:dyDescent="0.25"/>
    <row r="29" ht="15.95" customHeight="1" x14ac:dyDescent="0.25"/>
    <row r="30" ht="15.95" customHeight="1" x14ac:dyDescent="0.25"/>
    <row r="31" ht="15.95" customHeight="1" x14ac:dyDescent="0.25"/>
    <row r="39" spans="1:31" ht="9.75" customHeight="1" x14ac:dyDescent="0.25"/>
    <row r="40" spans="1:31" x14ac:dyDescent="0.25">
      <c r="A40" s="433" t="s">
        <v>0</v>
      </c>
      <c r="B40" s="434"/>
      <c r="C40" s="434"/>
      <c r="D40" s="434"/>
      <c r="E40" s="434"/>
      <c r="F40" s="434"/>
      <c r="G40" s="434"/>
      <c r="H40" s="434"/>
      <c r="I40" s="434"/>
      <c r="J40" s="434"/>
      <c r="K40" s="434"/>
      <c r="L40" s="434"/>
      <c r="M40" s="434"/>
      <c r="N40" s="434"/>
      <c r="O40" s="434"/>
      <c r="P40" s="434"/>
      <c r="Q40" s="434"/>
      <c r="R40" s="434"/>
      <c r="S40" s="434"/>
      <c r="T40" s="434"/>
      <c r="U40" s="434"/>
      <c r="V40" s="434"/>
      <c r="W40" s="434"/>
      <c r="X40" s="434"/>
      <c r="Y40" s="434"/>
      <c r="Z40" s="434"/>
      <c r="AA40" s="434"/>
      <c r="AB40" s="434"/>
      <c r="AC40" s="434"/>
      <c r="AD40" s="434"/>
      <c r="AE40" s="435"/>
    </row>
    <row r="41" spans="1:31" x14ac:dyDescent="0.25">
      <c r="A41" s="436" t="s">
        <v>1</v>
      </c>
      <c r="B41" s="437"/>
      <c r="C41" s="437"/>
      <c r="D41" s="437"/>
      <c r="E41" s="437"/>
      <c r="F41" s="437"/>
      <c r="G41" s="437"/>
      <c r="H41" s="437"/>
      <c r="I41" s="437"/>
      <c r="J41" s="437"/>
      <c r="K41" s="437"/>
      <c r="L41" s="437"/>
      <c r="M41" s="437"/>
      <c r="N41" s="437"/>
      <c r="O41" s="437"/>
      <c r="P41" s="437"/>
      <c r="Q41" s="437"/>
      <c r="R41" s="437"/>
      <c r="S41" s="437"/>
      <c r="T41" s="437"/>
      <c r="U41" s="437"/>
      <c r="V41" s="437"/>
      <c r="W41" s="437"/>
      <c r="X41" s="437"/>
      <c r="Y41" s="437"/>
      <c r="Z41" s="437"/>
      <c r="AA41" s="437"/>
      <c r="AB41" s="437"/>
      <c r="AC41" s="437"/>
      <c r="AD41" s="437"/>
      <c r="AE41" s="438"/>
    </row>
    <row r="42" spans="1:31" x14ac:dyDescent="0.25">
      <c r="A42" s="436" t="s">
        <v>2</v>
      </c>
      <c r="B42" s="437"/>
      <c r="C42" s="437"/>
      <c r="D42" s="437"/>
      <c r="E42" s="437"/>
      <c r="F42" s="437"/>
      <c r="G42" s="437"/>
      <c r="H42" s="437"/>
      <c r="I42" s="437"/>
      <c r="J42" s="437"/>
      <c r="K42" s="437"/>
      <c r="L42" s="437"/>
      <c r="M42" s="437"/>
      <c r="N42" s="437"/>
      <c r="O42" s="437"/>
      <c r="P42" s="437"/>
      <c r="Q42" s="437"/>
      <c r="R42" s="437"/>
      <c r="S42" s="437"/>
      <c r="T42" s="437"/>
      <c r="U42" s="437"/>
      <c r="V42" s="437"/>
      <c r="W42" s="437"/>
      <c r="X42" s="437"/>
      <c r="Y42" s="437"/>
      <c r="Z42" s="437"/>
      <c r="AA42" s="437"/>
      <c r="AB42" s="437"/>
      <c r="AC42" s="437"/>
      <c r="AD42" s="437"/>
      <c r="AE42" s="438"/>
    </row>
    <row r="43" spans="1:31" x14ac:dyDescent="0.25">
      <c r="A43" s="439" t="s">
        <v>44</v>
      </c>
      <c r="B43" s="440"/>
      <c r="C43" s="440"/>
      <c r="D43" s="440"/>
      <c r="E43" s="440"/>
      <c r="F43" s="440"/>
      <c r="G43" s="440"/>
      <c r="H43" s="440"/>
      <c r="I43" s="440"/>
      <c r="J43" s="440"/>
      <c r="K43" s="440"/>
      <c r="L43" s="440"/>
      <c r="M43" s="440"/>
      <c r="N43" s="440"/>
      <c r="O43" s="440"/>
      <c r="P43" s="440"/>
      <c r="Q43" s="440"/>
      <c r="R43" s="440"/>
      <c r="S43" s="440"/>
      <c r="T43" s="440"/>
      <c r="U43" s="440"/>
      <c r="V43" s="440"/>
      <c r="W43" s="440"/>
      <c r="X43" s="440"/>
      <c r="Y43" s="440"/>
      <c r="Z43" s="440"/>
      <c r="AA43" s="440"/>
      <c r="AB43" s="440"/>
      <c r="AC43" s="440"/>
      <c r="AD43" s="440"/>
      <c r="AE43" s="441"/>
    </row>
    <row r="44" spans="1:31" ht="15.75" x14ac:dyDescent="0.25">
      <c r="A44" s="442" t="s">
        <v>4</v>
      </c>
      <c r="B44" s="444" t="s">
        <v>5</v>
      </c>
      <c r="C44" s="445" t="s">
        <v>6</v>
      </c>
      <c r="D44" s="446"/>
      <c r="E44" s="446"/>
      <c r="F44" s="446"/>
      <c r="G44" s="446"/>
      <c r="H44" s="446"/>
      <c r="I44" s="446"/>
      <c r="J44" s="446"/>
      <c r="K44" s="446"/>
      <c r="L44" s="446"/>
      <c r="M44" s="446"/>
      <c r="N44" s="446"/>
      <c r="O44" s="446"/>
      <c r="P44" s="446"/>
      <c r="Q44" s="446"/>
      <c r="R44" s="446"/>
      <c r="S44" s="446"/>
      <c r="T44" s="446"/>
      <c r="U44" s="446"/>
      <c r="V44" s="446"/>
      <c r="W44" s="446"/>
      <c r="X44" s="446"/>
      <c r="Y44" s="446"/>
      <c r="Z44" s="446"/>
      <c r="AA44" s="446"/>
      <c r="AB44" s="446"/>
      <c r="AC44" s="446"/>
      <c r="AD44" s="447"/>
      <c r="AE44" s="448" t="s">
        <v>7</v>
      </c>
    </row>
    <row r="45" spans="1:31" x14ac:dyDescent="0.25">
      <c r="A45" s="443"/>
      <c r="B45" s="444"/>
      <c r="C45" s="453" t="s">
        <v>8</v>
      </c>
      <c r="D45" s="454"/>
      <c r="E45" s="454"/>
      <c r="F45" s="454"/>
      <c r="G45" s="451" t="s">
        <v>9</v>
      </c>
      <c r="H45" s="459" t="s">
        <v>48</v>
      </c>
      <c r="I45" s="459"/>
      <c r="J45" s="459"/>
      <c r="K45" s="459"/>
      <c r="L45" s="459"/>
      <c r="M45" s="451" t="s">
        <v>9</v>
      </c>
      <c r="N45" s="459" t="s">
        <v>11</v>
      </c>
      <c r="O45" s="459"/>
      <c r="P45" s="459"/>
      <c r="Q45" s="459"/>
      <c r="R45" s="451" t="s">
        <v>9</v>
      </c>
      <c r="S45" s="459" t="s">
        <v>12</v>
      </c>
      <c r="T45" s="459"/>
      <c r="U45" s="459"/>
      <c r="V45" s="459"/>
      <c r="W45" s="451" t="s">
        <v>9</v>
      </c>
      <c r="X45" s="453" t="s">
        <v>13</v>
      </c>
      <c r="Y45" s="454"/>
      <c r="Z45" s="454"/>
      <c r="AA45" s="451" t="s">
        <v>9</v>
      </c>
      <c r="AB45" s="453" t="s">
        <v>14</v>
      </c>
      <c r="AC45" s="454"/>
      <c r="AD45" s="451" t="s">
        <v>9</v>
      </c>
      <c r="AE45" s="449"/>
    </row>
    <row r="46" spans="1:31" x14ac:dyDescent="0.25">
      <c r="A46" s="443"/>
      <c r="B46" s="444"/>
      <c r="C46" s="456"/>
      <c r="D46" s="457"/>
      <c r="E46" s="457"/>
      <c r="F46" s="457"/>
      <c r="G46" s="451"/>
      <c r="H46" s="459"/>
      <c r="I46" s="459"/>
      <c r="J46" s="459"/>
      <c r="K46" s="459"/>
      <c r="L46" s="459"/>
      <c r="M46" s="451"/>
      <c r="N46" s="459"/>
      <c r="O46" s="459"/>
      <c r="P46" s="459"/>
      <c r="Q46" s="459"/>
      <c r="R46" s="451"/>
      <c r="S46" s="459"/>
      <c r="T46" s="459"/>
      <c r="U46" s="459"/>
      <c r="V46" s="459"/>
      <c r="W46" s="451"/>
      <c r="X46" s="456"/>
      <c r="Y46" s="457"/>
      <c r="Z46" s="457"/>
      <c r="AA46" s="451"/>
      <c r="AB46" s="456"/>
      <c r="AC46" s="457"/>
      <c r="AD46" s="451"/>
      <c r="AE46" s="449"/>
    </row>
    <row r="47" spans="1:31" x14ac:dyDescent="0.25">
      <c r="A47" s="443"/>
      <c r="B47" s="444"/>
      <c r="C47" s="10">
        <v>1</v>
      </c>
      <c r="D47" s="10">
        <v>2</v>
      </c>
      <c r="E47" s="10">
        <v>3</v>
      </c>
      <c r="F47" s="10">
        <v>4</v>
      </c>
      <c r="G47" s="452"/>
      <c r="H47" s="10">
        <v>1</v>
      </c>
      <c r="I47" s="10">
        <v>2</v>
      </c>
      <c r="J47" s="10">
        <v>3</v>
      </c>
      <c r="K47" s="10">
        <v>4</v>
      </c>
      <c r="L47" s="10">
        <v>5</v>
      </c>
      <c r="M47" s="452"/>
      <c r="N47" s="10">
        <v>1</v>
      </c>
      <c r="O47" s="10">
        <v>2</v>
      </c>
      <c r="P47" s="10">
        <v>3</v>
      </c>
      <c r="Q47" s="10">
        <v>4</v>
      </c>
      <c r="R47" s="452"/>
      <c r="S47" s="10">
        <v>1</v>
      </c>
      <c r="T47" s="10">
        <v>2</v>
      </c>
      <c r="U47" s="10">
        <v>3</v>
      </c>
      <c r="V47" s="10">
        <v>4</v>
      </c>
      <c r="W47" s="452"/>
      <c r="X47" s="10">
        <v>1</v>
      </c>
      <c r="Y47" s="10">
        <v>2</v>
      </c>
      <c r="Z47" s="10">
        <v>3</v>
      </c>
      <c r="AA47" s="452"/>
      <c r="AB47" s="10">
        <v>1</v>
      </c>
      <c r="AC47" s="10">
        <v>2</v>
      </c>
      <c r="AD47" s="452"/>
      <c r="AE47" s="450"/>
    </row>
    <row r="48" spans="1:31" x14ac:dyDescent="0.25">
      <c r="A48" s="13" t="s">
        <v>15</v>
      </c>
      <c r="B48" s="15"/>
      <c r="C48" s="474"/>
      <c r="D48" s="475"/>
      <c r="E48" s="475"/>
      <c r="F48" s="475"/>
      <c r="G48" s="475"/>
      <c r="H48" s="475"/>
      <c r="I48" s="475"/>
      <c r="J48" s="475"/>
      <c r="K48" s="475"/>
      <c r="L48" s="475"/>
      <c r="M48" s="475"/>
      <c r="N48" s="475"/>
      <c r="O48" s="475"/>
      <c r="P48" s="475"/>
      <c r="Q48" s="475"/>
      <c r="R48" s="475"/>
      <c r="S48" s="475"/>
      <c r="T48" s="475"/>
      <c r="U48" s="475"/>
      <c r="V48" s="475"/>
      <c r="W48" s="475"/>
      <c r="X48" s="475"/>
      <c r="Y48" s="475"/>
      <c r="Z48" s="475"/>
      <c r="AA48" s="475"/>
      <c r="AB48" s="475"/>
      <c r="AC48" s="475"/>
      <c r="AD48" s="475"/>
      <c r="AE48" s="476"/>
    </row>
    <row r="49" spans="1:31" x14ac:dyDescent="0.25">
      <c r="A49" s="30" t="s">
        <v>16</v>
      </c>
      <c r="B49" s="1">
        <v>4</v>
      </c>
      <c r="C49" s="26">
        <v>4</v>
      </c>
      <c r="D49" s="26">
        <v>4</v>
      </c>
      <c r="E49" s="26">
        <v>4</v>
      </c>
      <c r="F49" s="26">
        <v>4</v>
      </c>
      <c r="G49" s="27">
        <f>C49+D49+E49+F49</f>
        <v>16</v>
      </c>
      <c r="H49" s="26">
        <v>4</v>
      </c>
      <c r="I49" s="26">
        <v>4</v>
      </c>
      <c r="J49" s="26">
        <v>4</v>
      </c>
      <c r="K49" s="26">
        <v>4</v>
      </c>
      <c r="L49" s="26">
        <v>4</v>
      </c>
      <c r="M49" s="27">
        <f>H49+I49+J49+K49+L49</f>
        <v>20</v>
      </c>
      <c r="N49" s="26">
        <v>4</v>
      </c>
      <c r="O49" s="26">
        <v>4</v>
      </c>
      <c r="P49" s="26">
        <v>4</v>
      </c>
      <c r="Q49" s="26">
        <v>4</v>
      </c>
      <c r="R49" s="27">
        <f>N49+O49+P49+Q49</f>
        <v>16</v>
      </c>
      <c r="S49" s="26">
        <v>4</v>
      </c>
      <c r="T49" s="26">
        <v>4</v>
      </c>
      <c r="U49" s="26">
        <v>4</v>
      </c>
      <c r="V49" s="26">
        <v>4</v>
      </c>
      <c r="W49" s="18">
        <f>S49+T49+U49+V49</f>
        <v>16</v>
      </c>
      <c r="X49" s="19"/>
      <c r="Y49" s="19"/>
      <c r="Z49" s="19"/>
      <c r="AA49" s="19"/>
      <c r="AB49" s="19"/>
      <c r="AC49" s="19"/>
      <c r="AD49" s="19"/>
      <c r="AE49" s="28">
        <f>G49+M49+R49+W49</f>
        <v>68</v>
      </c>
    </row>
    <row r="50" spans="1:31" x14ac:dyDescent="0.25">
      <c r="A50" s="2" t="s">
        <v>17</v>
      </c>
      <c r="B50" s="1">
        <v>3</v>
      </c>
      <c r="C50" s="24"/>
      <c r="D50" s="24"/>
      <c r="E50" s="24"/>
      <c r="F50" s="24"/>
      <c r="G50" s="25"/>
      <c r="H50" s="24"/>
      <c r="I50" s="24"/>
      <c r="J50" s="24"/>
      <c r="K50" s="24"/>
      <c r="L50" s="24"/>
      <c r="M50" s="25"/>
      <c r="N50" s="24"/>
      <c r="O50" s="24"/>
      <c r="P50" s="24"/>
      <c r="Q50" s="24"/>
      <c r="R50" s="25"/>
      <c r="S50" s="24"/>
      <c r="T50" s="24"/>
      <c r="U50" s="24"/>
      <c r="V50" s="24"/>
      <c r="W50" s="25"/>
      <c r="X50" s="1">
        <v>3</v>
      </c>
      <c r="Y50" s="1">
        <v>3</v>
      </c>
      <c r="Z50" s="1">
        <v>3</v>
      </c>
      <c r="AA50" s="6">
        <f>X50+Y50+Z50</f>
        <v>9</v>
      </c>
      <c r="AB50" s="1">
        <v>3</v>
      </c>
      <c r="AC50" s="1">
        <v>3</v>
      </c>
      <c r="AD50" s="6">
        <f>AB50+AC50</f>
        <v>6</v>
      </c>
      <c r="AE50" s="5">
        <f>AA50+AD50</f>
        <v>15</v>
      </c>
    </row>
    <row r="51" spans="1:31" x14ac:dyDescent="0.25">
      <c r="A51" s="2" t="s">
        <v>18</v>
      </c>
      <c r="B51" s="1">
        <v>3</v>
      </c>
      <c r="C51" s="24"/>
      <c r="D51" s="24"/>
      <c r="E51" s="24"/>
      <c r="F51" s="24"/>
      <c r="G51" s="25"/>
      <c r="H51" s="24"/>
      <c r="I51" s="24"/>
      <c r="J51" s="24"/>
      <c r="K51" s="24"/>
      <c r="L51" s="24"/>
      <c r="M51" s="25"/>
      <c r="N51" s="24"/>
      <c r="O51" s="24"/>
      <c r="P51" s="24"/>
      <c r="Q51" s="24"/>
      <c r="R51" s="25"/>
      <c r="S51" s="24"/>
      <c r="T51" s="24"/>
      <c r="U51" s="24"/>
      <c r="V51" s="24"/>
      <c r="W51" s="25"/>
      <c r="X51" s="1">
        <v>3</v>
      </c>
      <c r="Y51" s="1">
        <v>3</v>
      </c>
      <c r="Z51" s="1">
        <v>3</v>
      </c>
      <c r="AA51" s="6">
        <f>X51+Y51+Z51</f>
        <v>9</v>
      </c>
      <c r="AB51" s="1">
        <v>3</v>
      </c>
      <c r="AC51" s="1">
        <v>3</v>
      </c>
      <c r="AD51" s="6">
        <f>AB51+AC51</f>
        <v>6</v>
      </c>
      <c r="AE51" s="5">
        <f>AA51+AD51</f>
        <v>15</v>
      </c>
    </row>
    <row r="52" spans="1:31" x14ac:dyDescent="0.25">
      <c r="A52" s="13" t="s">
        <v>19</v>
      </c>
      <c r="B52" s="1">
        <v>4</v>
      </c>
      <c r="C52" s="26">
        <v>4</v>
      </c>
      <c r="D52" s="26">
        <v>4</v>
      </c>
      <c r="E52" s="26">
        <v>4</v>
      </c>
      <c r="F52" s="26">
        <v>4</v>
      </c>
      <c r="G52" s="27">
        <f>C52+D52+E52+F52</f>
        <v>16</v>
      </c>
      <c r="H52" s="26">
        <v>4</v>
      </c>
      <c r="I52" s="26">
        <v>4</v>
      </c>
      <c r="J52" s="26">
        <v>4</v>
      </c>
      <c r="K52" s="26">
        <v>4</v>
      </c>
      <c r="L52" s="26">
        <v>4</v>
      </c>
      <c r="M52" s="27">
        <f>H52+I52+J52+K52+L52</f>
        <v>20</v>
      </c>
      <c r="N52" s="26">
        <v>4</v>
      </c>
      <c r="O52" s="26">
        <v>4</v>
      </c>
      <c r="P52" s="26">
        <v>4</v>
      </c>
      <c r="Q52" s="26">
        <v>4</v>
      </c>
      <c r="R52" s="27">
        <f>N52+O52+P52+Q52</f>
        <v>16</v>
      </c>
      <c r="S52" s="26">
        <v>4</v>
      </c>
      <c r="T52" s="26">
        <v>4</v>
      </c>
      <c r="U52" s="26">
        <v>4</v>
      </c>
      <c r="V52" s="26">
        <v>4</v>
      </c>
      <c r="W52" s="18">
        <f>S52+T52+U52+V52</f>
        <v>16</v>
      </c>
      <c r="X52" s="4"/>
      <c r="Y52" s="4"/>
      <c r="Z52" s="4"/>
      <c r="AA52" s="4"/>
      <c r="AB52" s="4"/>
      <c r="AC52" s="4"/>
      <c r="AD52" s="4"/>
      <c r="AE52" s="5">
        <f>G52+M52+R52+W52</f>
        <v>68</v>
      </c>
    </row>
    <row r="53" spans="1:31" x14ac:dyDescent="0.25">
      <c r="A53" s="2" t="s">
        <v>20</v>
      </c>
      <c r="B53" s="1">
        <v>2</v>
      </c>
      <c r="C53" s="4"/>
      <c r="D53" s="4"/>
      <c r="E53" s="4"/>
      <c r="F53" s="4"/>
      <c r="G53" s="7"/>
      <c r="H53" s="4"/>
      <c r="I53" s="4"/>
      <c r="J53" s="4"/>
      <c r="K53" s="4"/>
      <c r="L53" s="4"/>
      <c r="M53" s="7"/>
      <c r="N53" s="4"/>
      <c r="O53" s="4"/>
      <c r="P53" s="4"/>
      <c r="Q53" s="4"/>
      <c r="R53" s="7"/>
      <c r="S53" s="4"/>
      <c r="T53" s="4"/>
      <c r="U53" s="4"/>
      <c r="V53" s="4"/>
      <c r="W53" s="9"/>
      <c r="X53" s="1">
        <v>2</v>
      </c>
      <c r="Y53" s="1">
        <v>2</v>
      </c>
      <c r="Z53" s="1">
        <v>2</v>
      </c>
      <c r="AA53" s="6">
        <f t="shared" ref="AA53:AA54" si="0">X53+Y53+Z53</f>
        <v>6</v>
      </c>
      <c r="AB53" s="1">
        <v>2</v>
      </c>
      <c r="AC53" s="1">
        <v>2</v>
      </c>
      <c r="AD53" s="6">
        <f t="shared" ref="AD53:AD54" si="1">AB53+AC53</f>
        <v>4</v>
      </c>
      <c r="AE53" s="5">
        <f t="shared" ref="AE53:AE54" si="2">AA53+AD53</f>
        <v>10</v>
      </c>
    </row>
    <row r="54" spans="1:31" x14ac:dyDescent="0.25">
      <c r="A54" s="3" t="s">
        <v>21</v>
      </c>
      <c r="B54" s="1">
        <v>2</v>
      </c>
      <c r="C54" s="4"/>
      <c r="D54" s="4"/>
      <c r="E54" s="4"/>
      <c r="F54" s="4"/>
      <c r="G54" s="7"/>
      <c r="H54" s="4"/>
      <c r="I54" s="4"/>
      <c r="J54" s="4"/>
      <c r="K54" s="4"/>
      <c r="L54" s="4"/>
      <c r="M54" s="7"/>
      <c r="N54" s="4"/>
      <c r="O54" s="4"/>
      <c r="P54" s="4"/>
      <c r="Q54" s="4"/>
      <c r="R54" s="7"/>
      <c r="S54" s="4"/>
      <c r="T54" s="4"/>
      <c r="U54" s="4"/>
      <c r="V54" s="4"/>
      <c r="W54" s="9"/>
      <c r="X54" s="1">
        <v>2</v>
      </c>
      <c r="Y54" s="1">
        <v>2</v>
      </c>
      <c r="Z54" s="1">
        <v>2</v>
      </c>
      <c r="AA54" s="6">
        <f t="shared" si="0"/>
        <v>6</v>
      </c>
      <c r="AB54" s="1">
        <v>2</v>
      </c>
      <c r="AC54" s="1">
        <v>2</v>
      </c>
      <c r="AD54" s="6">
        <f t="shared" si="1"/>
        <v>4</v>
      </c>
      <c r="AE54" s="5">
        <f t="shared" si="2"/>
        <v>10</v>
      </c>
    </row>
    <row r="55" spans="1:31" x14ac:dyDescent="0.25">
      <c r="A55" s="13" t="s">
        <v>22</v>
      </c>
      <c r="B55" s="1">
        <v>2</v>
      </c>
      <c r="C55" s="26">
        <v>2</v>
      </c>
      <c r="D55" s="26">
        <v>2</v>
      </c>
      <c r="E55" s="26">
        <v>2</v>
      </c>
      <c r="F55" s="26">
        <v>2</v>
      </c>
      <c r="G55" s="27">
        <f t="shared" ref="G55" si="3">C55+D55+E55+F55</f>
        <v>8</v>
      </c>
      <c r="H55" s="26">
        <v>2</v>
      </c>
      <c r="I55" s="26">
        <v>2</v>
      </c>
      <c r="J55" s="26">
        <v>2</v>
      </c>
      <c r="K55" s="26">
        <v>2</v>
      </c>
      <c r="L55" s="26">
        <v>2</v>
      </c>
      <c r="M55" s="27">
        <f t="shared" ref="M55" si="4">H55+I55+J55+K55+L55</f>
        <v>10</v>
      </c>
      <c r="N55" s="26">
        <v>2</v>
      </c>
      <c r="O55" s="26">
        <v>2</v>
      </c>
      <c r="P55" s="26">
        <v>2</v>
      </c>
      <c r="Q55" s="26">
        <v>2</v>
      </c>
      <c r="R55" s="27">
        <f t="shared" ref="R55" si="5">N55+O55+P55+Q55</f>
        <v>8</v>
      </c>
      <c r="S55" s="26">
        <v>2</v>
      </c>
      <c r="T55" s="26">
        <v>2</v>
      </c>
      <c r="U55" s="26">
        <v>2</v>
      </c>
      <c r="V55" s="26">
        <v>2</v>
      </c>
      <c r="W55" s="18">
        <f t="shared" ref="W55" si="6">S55+T55+U55+V55</f>
        <v>8</v>
      </c>
      <c r="X55" s="1">
        <v>1</v>
      </c>
      <c r="Y55" s="1">
        <v>1</v>
      </c>
      <c r="Z55" s="1">
        <v>1</v>
      </c>
      <c r="AA55" s="6">
        <f t="shared" ref="AA55" si="7">X55+Y55+Z55</f>
        <v>3</v>
      </c>
      <c r="AB55" s="1">
        <v>1</v>
      </c>
      <c r="AC55" s="1">
        <v>1</v>
      </c>
      <c r="AD55" s="6">
        <f t="shared" ref="AD55" si="8">AB55+AC55</f>
        <v>2</v>
      </c>
      <c r="AE55" s="5">
        <f>G55+M55+R55+W55+AA55+AD55</f>
        <v>39</v>
      </c>
    </row>
    <row r="56" spans="1:31" x14ac:dyDescent="0.25">
      <c r="A56" s="13" t="s">
        <v>23</v>
      </c>
      <c r="B56" s="1">
        <v>1</v>
      </c>
      <c r="C56" s="26">
        <v>1</v>
      </c>
      <c r="D56" s="26">
        <v>1</v>
      </c>
      <c r="E56" s="26">
        <v>1</v>
      </c>
      <c r="F56" s="26">
        <v>1</v>
      </c>
      <c r="G56" s="27">
        <f t="shared" ref="G56:G58" si="9">C56+D56+E56+F56</f>
        <v>4</v>
      </c>
      <c r="H56" s="26">
        <v>1</v>
      </c>
      <c r="I56" s="26">
        <v>1</v>
      </c>
      <c r="J56" s="26">
        <v>1</v>
      </c>
      <c r="K56" s="26">
        <v>1</v>
      </c>
      <c r="L56" s="26">
        <v>1</v>
      </c>
      <c r="M56" s="27">
        <f t="shared" ref="M56:M58" si="10">H56+I56+J56+K56+L56</f>
        <v>5</v>
      </c>
      <c r="N56" s="26">
        <v>1</v>
      </c>
      <c r="O56" s="26">
        <v>1</v>
      </c>
      <c r="P56" s="26">
        <v>1</v>
      </c>
      <c r="Q56" s="26">
        <v>1</v>
      </c>
      <c r="R56" s="27">
        <f t="shared" ref="R56:R58" si="11">N56+O56+P56+Q56</f>
        <v>4</v>
      </c>
      <c r="S56" s="26">
        <v>1</v>
      </c>
      <c r="T56" s="26">
        <v>1</v>
      </c>
      <c r="U56" s="26">
        <v>1</v>
      </c>
      <c r="V56" s="26">
        <v>1</v>
      </c>
      <c r="W56" s="18">
        <f t="shared" ref="W56:W58" si="12">S56+T56+U56+V56</f>
        <v>4</v>
      </c>
      <c r="X56" s="1">
        <v>1</v>
      </c>
      <c r="Y56" s="1">
        <v>1</v>
      </c>
      <c r="Z56" s="1">
        <v>1</v>
      </c>
      <c r="AA56" s="6">
        <f t="shared" ref="AA56:AA58" si="13">X56+Y56+Z56</f>
        <v>3</v>
      </c>
      <c r="AB56" s="1">
        <v>1</v>
      </c>
      <c r="AC56" s="1">
        <v>1</v>
      </c>
      <c r="AD56" s="6">
        <f t="shared" ref="AD56:AD58" si="14">AB56+AC56</f>
        <v>2</v>
      </c>
      <c r="AE56" s="5">
        <f t="shared" ref="AE56:AE58" si="15">G56+M56+R56+W56+AA56+AD56</f>
        <v>22</v>
      </c>
    </row>
    <row r="57" spans="1:31" x14ac:dyDescent="0.25">
      <c r="A57" s="13" t="s">
        <v>24</v>
      </c>
      <c r="B57" s="1">
        <v>2</v>
      </c>
      <c r="C57" s="26">
        <v>2</v>
      </c>
      <c r="D57" s="26">
        <v>2</v>
      </c>
      <c r="E57" s="26">
        <v>2</v>
      </c>
      <c r="F57" s="26">
        <v>2</v>
      </c>
      <c r="G57" s="27">
        <f t="shared" si="9"/>
        <v>8</v>
      </c>
      <c r="H57" s="26">
        <v>2</v>
      </c>
      <c r="I57" s="26">
        <v>2</v>
      </c>
      <c r="J57" s="26">
        <v>2</v>
      </c>
      <c r="K57" s="26">
        <v>2</v>
      </c>
      <c r="L57" s="26">
        <v>2</v>
      </c>
      <c r="M57" s="27">
        <f t="shared" si="10"/>
        <v>10</v>
      </c>
      <c r="N57" s="26">
        <v>2</v>
      </c>
      <c r="O57" s="26">
        <v>4</v>
      </c>
      <c r="P57" s="26">
        <v>2</v>
      </c>
      <c r="Q57" s="26">
        <v>2</v>
      </c>
      <c r="R57" s="27">
        <f t="shared" si="11"/>
        <v>10</v>
      </c>
      <c r="S57" s="26">
        <v>2</v>
      </c>
      <c r="T57" s="26">
        <v>2</v>
      </c>
      <c r="U57" s="26">
        <v>2</v>
      </c>
      <c r="V57" s="26">
        <v>2</v>
      </c>
      <c r="W57" s="18">
        <f t="shared" si="12"/>
        <v>8</v>
      </c>
      <c r="X57" s="1">
        <v>2</v>
      </c>
      <c r="Y57" s="1">
        <v>2</v>
      </c>
      <c r="Z57" s="1">
        <v>2</v>
      </c>
      <c r="AA57" s="6">
        <f t="shared" si="13"/>
        <v>6</v>
      </c>
      <c r="AB57" s="1">
        <v>2</v>
      </c>
      <c r="AC57" s="1">
        <v>2</v>
      </c>
      <c r="AD57" s="6">
        <f t="shared" si="14"/>
        <v>4</v>
      </c>
      <c r="AE57" s="5">
        <f t="shared" si="15"/>
        <v>46</v>
      </c>
    </row>
    <row r="58" spans="1:31" x14ac:dyDescent="0.25">
      <c r="A58" s="13" t="s">
        <v>25</v>
      </c>
      <c r="B58" s="1">
        <v>1</v>
      </c>
      <c r="C58" s="26">
        <v>1</v>
      </c>
      <c r="D58" s="26">
        <v>1</v>
      </c>
      <c r="E58" s="26">
        <v>1</v>
      </c>
      <c r="F58" s="26">
        <v>1</v>
      </c>
      <c r="G58" s="27">
        <f t="shared" si="9"/>
        <v>4</v>
      </c>
      <c r="H58" s="26">
        <v>1</v>
      </c>
      <c r="I58" s="26">
        <v>1</v>
      </c>
      <c r="J58" s="26">
        <v>1</v>
      </c>
      <c r="K58" s="26">
        <v>1</v>
      </c>
      <c r="L58" s="26">
        <v>1</v>
      </c>
      <c r="M58" s="27">
        <f t="shared" si="10"/>
        <v>5</v>
      </c>
      <c r="N58" s="26">
        <v>1</v>
      </c>
      <c r="O58" s="26">
        <v>1</v>
      </c>
      <c r="P58" s="26">
        <v>1</v>
      </c>
      <c r="Q58" s="26">
        <v>1</v>
      </c>
      <c r="R58" s="27">
        <f t="shared" si="11"/>
        <v>4</v>
      </c>
      <c r="S58" s="26">
        <v>1</v>
      </c>
      <c r="T58" s="26">
        <v>1</v>
      </c>
      <c r="U58" s="26">
        <v>1</v>
      </c>
      <c r="V58" s="26">
        <v>1</v>
      </c>
      <c r="W58" s="18">
        <f t="shared" si="12"/>
        <v>4</v>
      </c>
      <c r="X58" s="1">
        <v>1</v>
      </c>
      <c r="Y58" s="1">
        <v>1</v>
      </c>
      <c r="Z58" s="1">
        <v>1</v>
      </c>
      <c r="AA58" s="6">
        <f t="shared" si="13"/>
        <v>3</v>
      </c>
      <c r="AB58" s="1">
        <v>1</v>
      </c>
      <c r="AC58" s="1">
        <v>1</v>
      </c>
      <c r="AD58" s="6">
        <f t="shared" si="14"/>
        <v>2</v>
      </c>
      <c r="AE58" s="5">
        <f t="shared" si="15"/>
        <v>22</v>
      </c>
    </row>
    <row r="59" spans="1:31" x14ac:dyDescent="0.25">
      <c r="A59" s="11" t="s">
        <v>26</v>
      </c>
      <c r="B59" s="1"/>
      <c r="C59" s="471"/>
      <c r="D59" s="472"/>
      <c r="E59" s="472"/>
      <c r="F59" s="472"/>
      <c r="G59" s="472"/>
      <c r="H59" s="472"/>
      <c r="I59" s="472"/>
      <c r="J59" s="472"/>
      <c r="K59" s="472"/>
      <c r="L59" s="472"/>
      <c r="M59" s="472"/>
      <c r="N59" s="472"/>
      <c r="O59" s="472"/>
      <c r="P59" s="472"/>
      <c r="Q59" s="472"/>
      <c r="R59" s="472"/>
      <c r="S59" s="472"/>
      <c r="T59" s="472"/>
      <c r="U59" s="472"/>
      <c r="V59" s="472"/>
      <c r="W59" s="472"/>
      <c r="X59" s="472"/>
      <c r="Y59" s="472"/>
      <c r="Z59" s="472"/>
      <c r="AA59" s="472"/>
      <c r="AB59" s="472"/>
      <c r="AC59" s="472"/>
      <c r="AD59" s="473"/>
      <c r="AE59" s="5"/>
    </row>
    <row r="60" spans="1:31" x14ac:dyDescent="0.25">
      <c r="A60" s="2" t="s">
        <v>27</v>
      </c>
      <c r="B60" s="1">
        <v>5</v>
      </c>
      <c r="C60" s="26">
        <v>5</v>
      </c>
      <c r="D60" s="26">
        <v>5</v>
      </c>
      <c r="E60" s="26">
        <v>5</v>
      </c>
      <c r="F60" s="26">
        <v>5</v>
      </c>
      <c r="G60" s="27">
        <f t="shared" ref="G60:G61" si="16">C60+D60+E60+F60</f>
        <v>20</v>
      </c>
      <c r="H60" s="26">
        <v>5</v>
      </c>
      <c r="I60" s="26">
        <v>5</v>
      </c>
      <c r="J60" s="26">
        <v>5</v>
      </c>
      <c r="K60" s="26">
        <v>5</v>
      </c>
      <c r="L60" s="26">
        <v>5</v>
      </c>
      <c r="M60" s="27">
        <f t="shared" ref="M60:M61" si="17">H60+I60+J60+K60+L60</f>
        <v>25</v>
      </c>
      <c r="N60" s="26">
        <v>5</v>
      </c>
      <c r="O60" s="26">
        <v>5</v>
      </c>
      <c r="P60" s="26">
        <v>5</v>
      </c>
      <c r="Q60" s="26">
        <v>5</v>
      </c>
      <c r="R60" s="27">
        <f t="shared" ref="R60:R61" si="18">N60+O60+P60+Q60</f>
        <v>20</v>
      </c>
      <c r="S60" s="26">
        <v>5</v>
      </c>
      <c r="T60" s="26">
        <v>5</v>
      </c>
      <c r="U60" s="26">
        <v>5</v>
      </c>
      <c r="V60" s="26">
        <v>5</v>
      </c>
      <c r="W60" s="18">
        <f t="shared" ref="W60:W61" si="19">S60+T60+U60+V60</f>
        <v>20</v>
      </c>
      <c r="X60" s="1">
        <v>4</v>
      </c>
      <c r="Y60" s="1">
        <v>4</v>
      </c>
      <c r="Z60" s="1">
        <v>4</v>
      </c>
      <c r="AA60" s="6">
        <f t="shared" ref="AA60:AA61" si="20">X60+Y60+Z60</f>
        <v>12</v>
      </c>
      <c r="AB60" s="1">
        <v>4</v>
      </c>
      <c r="AC60" s="1">
        <v>4</v>
      </c>
      <c r="AD60" s="6">
        <f t="shared" ref="AD60:AD61" si="21">AB60+AC60</f>
        <v>8</v>
      </c>
      <c r="AE60" s="5">
        <f t="shared" ref="AE60:AE61" si="22">G60+M60+R60+W60+AA60+AD60</f>
        <v>105</v>
      </c>
    </row>
    <row r="61" spans="1:31" x14ac:dyDescent="0.25">
      <c r="A61" s="2" t="s">
        <v>28</v>
      </c>
      <c r="B61" s="1">
        <v>3</v>
      </c>
      <c r="C61" s="26">
        <v>3</v>
      </c>
      <c r="D61" s="26">
        <v>3</v>
      </c>
      <c r="E61" s="26">
        <v>3</v>
      </c>
      <c r="F61" s="26">
        <v>3</v>
      </c>
      <c r="G61" s="27">
        <f t="shared" si="16"/>
        <v>12</v>
      </c>
      <c r="H61" s="26">
        <v>3</v>
      </c>
      <c r="I61" s="26">
        <v>3</v>
      </c>
      <c r="J61" s="26">
        <v>3</v>
      </c>
      <c r="K61" s="26">
        <v>3</v>
      </c>
      <c r="L61" s="26">
        <v>3</v>
      </c>
      <c r="M61" s="27">
        <f t="shared" si="17"/>
        <v>15</v>
      </c>
      <c r="N61" s="26">
        <v>3</v>
      </c>
      <c r="O61" s="26">
        <v>3</v>
      </c>
      <c r="P61" s="26">
        <v>3</v>
      </c>
      <c r="Q61" s="26">
        <v>3</v>
      </c>
      <c r="R61" s="27">
        <f t="shared" si="18"/>
        <v>12</v>
      </c>
      <c r="S61" s="26">
        <v>3</v>
      </c>
      <c r="T61" s="26">
        <v>3</v>
      </c>
      <c r="U61" s="26">
        <v>3</v>
      </c>
      <c r="V61" s="26">
        <v>3</v>
      </c>
      <c r="W61" s="18">
        <f t="shared" si="19"/>
        <v>12</v>
      </c>
      <c r="X61" s="1">
        <v>3</v>
      </c>
      <c r="Y61" s="1">
        <v>3</v>
      </c>
      <c r="Z61" s="1">
        <v>3</v>
      </c>
      <c r="AA61" s="6">
        <f t="shared" si="20"/>
        <v>9</v>
      </c>
      <c r="AB61" s="1">
        <v>3</v>
      </c>
      <c r="AC61" s="1">
        <v>3</v>
      </c>
      <c r="AD61" s="6">
        <f t="shared" si="21"/>
        <v>6</v>
      </c>
      <c r="AE61" s="5">
        <f t="shared" si="22"/>
        <v>66</v>
      </c>
    </row>
    <row r="62" spans="1:31" x14ac:dyDescent="0.25">
      <c r="A62" s="13" t="s">
        <v>29</v>
      </c>
      <c r="B62" s="1">
        <v>4</v>
      </c>
      <c r="C62" s="26">
        <v>5</v>
      </c>
      <c r="D62" s="26">
        <v>5</v>
      </c>
      <c r="E62" s="26">
        <v>5</v>
      </c>
      <c r="F62" s="26">
        <v>5</v>
      </c>
      <c r="G62" s="27">
        <f>C62+D62+E62+F62</f>
        <v>20</v>
      </c>
      <c r="H62" s="26">
        <v>5</v>
      </c>
      <c r="I62" s="26">
        <v>5</v>
      </c>
      <c r="J62" s="26">
        <v>5</v>
      </c>
      <c r="K62" s="26">
        <v>5</v>
      </c>
      <c r="L62" s="26">
        <v>5</v>
      </c>
      <c r="M62" s="27">
        <f>H62+I62+J62+K62+L62</f>
        <v>25</v>
      </c>
      <c r="N62" s="26">
        <v>5</v>
      </c>
      <c r="O62" s="26">
        <v>5</v>
      </c>
      <c r="P62" s="26">
        <v>5</v>
      </c>
      <c r="Q62" s="26">
        <v>5</v>
      </c>
      <c r="R62" s="27">
        <f>N62+O62+P62+Q62</f>
        <v>20</v>
      </c>
      <c r="S62" s="26">
        <v>5</v>
      </c>
      <c r="T62" s="26">
        <v>5</v>
      </c>
      <c r="U62" s="26">
        <v>5</v>
      </c>
      <c r="V62" s="26">
        <v>5</v>
      </c>
      <c r="W62" s="18">
        <f>S62+T62+U62+V62</f>
        <v>20</v>
      </c>
      <c r="X62" s="19"/>
      <c r="Y62" s="19"/>
      <c r="Z62" s="19"/>
      <c r="AA62" s="19"/>
      <c r="AB62" s="19"/>
      <c r="AC62" s="19"/>
      <c r="AD62" s="19"/>
      <c r="AE62" s="28">
        <f>G62+M62+R62+W62</f>
        <v>85</v>
      </c>
    </row>
    <row r="63" spans="1:31" x14ac:dyDescent="0.25">
      <c r="A63" s="2" t="s">
        <v>30</v>
      </c>
      <c r="B63" s="1">
        <v>3</v>
      </c>
      <c r="C63" s="24"/>
      <c r="D63" s="24"/>
      <c r="E63" s="24"/>
      <c r="F63" s="24"/>
      <c r="G63" s="25"/>
      <c r="H63" s="24"/>
      <c r="I63" s="24"/>
      <c r="J63" s="24"/>
      <c r="K63" s="24"/>
      <c r="L63" s="24"/>
      <c r="M63" s="25"/>
      <c r="N63" s="24"/>
      <c r="O63" s="24"/>
      <c r="P63" s="24"/>
      <c r="Q63" s="24"/>
      <c r="R63" s="25"/>
      <c r="S63" s="24"/>
      <c r="T63" s="24"/>
      <c r="U63" s="24"/>
      <c r="V63" s="24"/>
      <c r="W63" s="25"/>
      <c r="X63" s="1">
        <v>4</v>
      </c>
      <c r="Y63" s="1">
        <v>4</v>
      </c>
      <c r="Z63" s="1">
        <v>4</v>
      </c>
      <c r="AA63" s="6">
        <f>X63+Y63+Z63</f>
        <v>12</v>
      </c>
      <c r="AB63" s="1">
        <v>4</v>
      </c>
      <c r="AC63" s="1">
        <v>4</v>
      </c>
      <c r="AD63" s="6">
        <f>AB63+AC63</f>
        <v>8</v>
      </c>
      <c r="AE63" s="5">
        <f>AA63+AD63</f>
        <v>20</v>
      </c>
    </row>
    <row r="64" spans="1:31" x14ac:dyDescent="0.25">
      <c r="A64" s="12" t="s">
        <v>31</v>
      </c>
      <c r="B64" s="1"/>
      <c r="C64" s="471"/>
      <c r="D64" s="472"/>
      <c r="E64" s="472"/>
      <c r="F64" s="472"/>
      <c r="G64" s="472"/>
      <c r="H64" s="472"/>
      <c r="I64" s="472"/>
      <c r="J64" s="472"/>
      <c r="K64" s="472"/>
      <c r="L64" s="472"/>
      <c r="M64" s="472"/>
      <c r="N64" s="472"/>
      <c r="O64" s="472"/>
      <c r="P64" s="472"/>
      <c r="Q64" s="472"/>
      <c r="R64" s="472"/>
      <c r="S64" s="472"/>
      <c r="T64" s="472"/>
      <c r="U64" s="472"/>
      <c r="V64" s="472"/>
      <c r="W64" s="472"/>
      <c r="X64" s="472"/>
      <c r="Y64" s="472"/>
      <c r="Z64" s="472"/>
      <c r="AA64" s="472"/>
      <c r="AB64" s="472"/>
      <c r="AC64" s="472"/>
      <c r="AD64" s="473"/>
      <c r="AE64" s="5"/>
    </row>
    <row r="65" spans="1:31" x14ac:dyDescent="0.25">
      <c r="A65" s="22" t="s">
        <v>42</v>
      </c>
      <c r="B65" s="1">
        <v>3</v>
      </c>
      <c r="C65" s="26">
        <v>2</v>
      </c>
      <c r="D65" s="26">
        <v>2</v>
      </c>
      <c r="E65" s="26">
        <v>2</v>
      </c>
      <c r="F65" s="26">
        <v>2</v>
      </c>
      <c r="G65" s="27">
        <f t="shared" ref="G65:G66" si="23">C65+D65+E65+F65</f>
        <v>8</v>
      </c>
      <c r="H65" s="26">
        <v>2</v>
      </c>
      <c r="I65" s="26">
        <v>2</v>
      </c>
      <c r="J65" s="26">
        <v>2</v>
      </c>
      <c r="K65" s="26">
        <v>2</v>
      </c>
      <c r="L65" s="26">
        <v>2</v>
      </c>
      <c r="M65" s="27">
        <f t="shared" ref="M65:M66" si="24">H65+I65+J65+K65+L65</f>
        <v>10</v>
      </c>
      <c r="N65" s="26">
        <v>2</v>
      </c>
      <c r="O65" s="26">
        <v>2</v>
      </c>
      <c r="P65" s="26">
        <v>2</v>
      </c>
      <c r="Q65" s="26">
        <v>2</v>
      </c>
      <c r="R65" s="27">
        <f t="shared" ref="R65:R66" si="25">N65+O65+P65+Q65</f>
        <v>8</v>
      </c>
      <c r="S65" s="26">
        <v>2</v>
      </c>
      <c r="T65" s="26">
        <v>2</v>
      </c>
      <c r="U65" s="26">
        <v>2</v>
      </c>
      <c r="V65" s="26">
        <v>2</v>
      </c>
      <c r="W65" s="18">
        <f t="shared" ref="W65:W66" si="26">S65+T65+U65+V65</f>
        <v>8</v>
      </c>
      <c r="X65" s="1">
        <v>3</v>
      </c>
      <c r="Y65" s="1">
        <v>3</v>
      </c>
      <c r="Z65" s="1">
        <v>3</v>
      </c>
      <c r="AA65" s="6">
        <f t="shared" ref="AA65:AA66" si="27">X65+Y65+Z65</f>
        <v>9</v>
      </c>
      <c r="AB65" s="1">
        <v>3</v>
      </c>
      <c r="AC65" s="1">
        <v>3</v>
      </c>
      <c r="AD65" s="6">
        <f t="shared" ref="AD65:AD66" si="28">AB65+AC65</f>
        <v>6</v>
      </c>
      <c r="AE65" s="5">
        <f t="shared" ref="AE65:AE66" si="29">G65+M65+R65+W65+AA65+AD65</f>
        <v>49</v>
      </c>
    </row>
    <row r="66" spans="1:31" x14ac:dyDescent="0.25">
      <c r="A66" s="2" t="s">
        <v>33</v>
      </c>
      <c r="B66" s="1">
        <v>1</v>
      </c>
      <c r="C66" s="26">
        <v>1</v>
      </c>
      <c r="D66" s="26">
        <v>1</v>
      </c>
      <c r="E66" s="26">
        <v>1</v>
      </c>
      <c r="F66" s="26">
        <v>1</v>
      </c>
      <c r="G66" s="27">
        <f t="shared" si="23"/>
        <v>4</v>
      </c>
      <c r="H66" s="26">
        <v>1</v>
      </c>
      <c r="I66" s="26">
        <v>1</v>
      </c>
      <c r="J66" s="26">
        <v>1</v>
      </c>
      <c r="K66" s="26">
        <v>1</v>
      </c>
      <c r="L66" s="26">
        <v>1</v>
      </c>
      <c r="M66" s="27">
        <f t="shared" si="24"/>
        <v>5</v>
      </c>
      <c r="N66" s="26">
        <v>1</v>
      </c>
      <c r="O66" s="26">
        <v>1</v>
      </c>
      <c r="P66" s="26">
        <v>1</v>
      </c>
      <c r="Q66" s="26">
        <v>1</v>
      </c>
      <c r="R66" s="27">
        <f t="shared" si="25"/>
        <v>4</v>
      </c>
      <c r="S66" s="26">
        <v>1</v>
      </c>
      <c r="T66" s="26">
        <v>1</v>
      </c>
      <c r="U66" s="26">
        <v>1</v>
      </c>
      <c r="V66" s="26">
        <v>1</v>
      </c>
      <c r="W66" s="18">
        <f t="shared" si="26"/>
        <v>4</v>
      </c>
      <c r="X66" s="1">
        <v>1</v>
      </c>
      <c r="Y66" s="1">
        <v>1</v>
      </c>
      <c r="Z66" s="1">
        <v>1</v>
      </c>
      <c r="AA66" s="6">
        <f t="shared" si="27"/>
        <v>3</v>
      </c>
      <c r="AB66" s="1">
        <v>1</v>
      </c>
      <c r="AC66" s="1">
        <v>1</v>
      </c>
      <c r="AD66" s="6">
        <f t="shared" si="28"/>
        <v>2</v>
      </c>
      <c r="AE66" s="5">
        <f t="shared" si="29"/>
        <v>22</v>
      </c>
    </row>
    <row r="67" spans="1:31" x14ac:dyDescent="0.25">
      <c r="A67" s="21" t="s">
        <v>43</v>
      </c>
      <c r="B67" s="1"/>
      <c r="C67" s="4"/>
      <c r="D67" s="4"/>
      <c r="E67" s="4"/>
      <c r="F67" s="4"/>
      <c r="G67" s="4"/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4"/>
      <c r="U67" s="4"/>
      <c r="V67" s="4"/>
      <c r="W67" s="4"/>
      <c r="X67" s="462">
        <v>5</v>
      </c>
      <c r="Y67" s="462">
        <v>5</v>
      </c>
      <c r="Z67" s="477"/>
      <c r="AA67" s="465">
        <f>X67+Y67+Z67</f>
        <v>10</v>
      </c>
      <c r="AB67" s="462">
        <v>6</v>
      </c>
      <c r="AC67" s="462">
        <v>6</v>
      </c>
      <c r="AD67" s="465">
        <f>AB67+AC67</f>
        <v>12</v>
      </c>
      <c r="AE67" s="468">
        <f>AA67+AD67</f>
        <v>22</v>
      </c>
    </row>
    <row r="68" spans="1:31" x14ac:dyDescent="0.25">
      <c r="A68" s="22" t="s">
        <v>36</v>
      </c>
      <c r="B68" s="1"/>
      <c r="C68" s="4"/>
      <c r="D68" s="4"/>
      <c r="E68" s="4"/>
      <c r="F68" s="4"/>
      <c r="G68" s="4"/>
      <c r="H68" s="4"/>
      <c r="I68" s="4"/>
      <c r="J68" s="4"/>
      <c r="K68" s="4"/>
      <c r="L68" s="4"/>
      <c r="M68" s="4"/>
      <c r="N68" s="4"/>
      <c r="O68" s="4"/>
      <c r="P68" s="4"/>
      <c r="Q68" s="4"/>
      <c r="R68" s="4"/>
      <c r="S68" s="4"/>
      <c r="T68" s="4"/>
      <c r="U68" s="4"/>
      <c r="V68" s="4"/>
      <c r="W68" s="4"/>
      <c r="X68" s="463"/>
      <c r="Y68" s="463"/>
      <c r="Z68" s="478"/>
      <c r="AA68" s="466"/>
      <c r="AB68" s="463"/>
      <c r="AC68" s="463"/>
      <c r="AD68" s="466"/>
      <c r="AE68" s="469"/>
    </row>
    <row r="69" spans="1:31" x14ac:dyDescent="0.25">
      <c r="A69" s="31" t="s">
        <v>47</v>
      </c>
      <c r="B69" s="1"/>
      <c r="C69" s="4"/>
      <c r="D69" s="4"/>
      <c r="E69" s="4"/>
      <c r="F69" s="4"/>
      <c r="G69" s="4"/>
      <c r="H69" s="4"/>
      <c r="I69" s="4"/>
      <c r="J69" s="4"/>
      <c r="K69" s="4"/>
      <c r="L69" s="4"/>
      <c r="M69" s="4"/>
      <c r="N69" s="4"/>
      <c r="O69" s="4"/>
      <c r="P69" s="4"/>
      <c r="Q69" s="4"/>
      <c r="R69" s="4"/>
      <c r="S69" s="4"/>
      <c r="T69" s="4"/>
      <c r="U69" s="4"/>
      <c r="V69" s="4"/>
      <c r="W69" s="4"/>
      <c r="X69" s="4"/>
      <c r="Y69" s="4"/>
      <c r="Z69" s="1">
        <v>5</v>
      </c>
      <c r="AA69" s="6">
        <f>Z69</f>
        <v>5</v>
      </c>
      <c r="AB69" s="4"/>
      <c r="AC69" s="4"/>
      <c r="AD69" s="4"/>
      <c r="AE69" s="5">
        <f>AA69</f>
        <v>5</v>
      </c>
    </row>
    <row r="70" spans="1:31" x14ac:dyDescent="0.25">
      <c r="A70" s="461" t="s">
        <v>39</v>
      </c>
      <c r="B70" s="461"/>
      <c r="C70" s="1">
        <v>30</v>
      </c>
      <c r="D70" s="1">
        <v>30</v>
      </c>
      <c r="E70" s="1">
        <v>30</v>
      </c>
      <c r="F70" s="1">
        <v>30</v>
      </c>
      <c r="G70" s="4"/>
      <c r="H70" s="1">
        <v>30</v>
      </c>
      <c r="I70" s="1">
        <v>30</v>
      </c>
      <c r="J70" s="1">
        <v>30</v>
      </c>
      <c r="K70" s="1">
        <v>30</v>
      </c>
      <c r="L70" s="1">
        <v>30</v>
      </c>
      <c r="M70" s="4"/>
      <c r="N70" s="1">
        <v>30</v>
      </c>
      <c r="O70" s="1">
        <v>30</v>
      </c>
      <c r="P70" s="1">
        <v>30</v>
      </c>
      <c r="Q70" s="1">
        <v>30</v>
      </c>
      <c r="R70" s="4"/>
      <c r="S70" s="1">
        <v>30</v>
      </c>
      <c r="T70" s="1">
        <v>30</v>
      </c>
      <c r="U70" s="1">
        <v>30</v>
      </c>
      <c r="V70" s="1">
        <v>30</v>
      </c>
      <c r="W70" s="4"/>
      <c r="X70" s="1">
        <v>35</v>
      </c>
      <c r="Y70" s="1">
        <v>35</v>
      </c>
      <c r="Z70" s="1">
        <v>35</v>
      </c>
      <c r="AA70" s="4"/>
      <c r="AB70" s="1">
        <v>36</v>
      </c>
      <c r="AC70" s="1">
        <v>36</v>
      </c>
      <c r="AD70" s="4"/>
      <c r="AE70" s="5">
        <f>C70+D70+E70+F70+H70+I70+J70+K70+L70+N70+O70+P70+Q70+S70+T70+U70+V70+X70++Y70+Z70+AB70+AC70</f>
        <v>687</v>
      </c>
    </row>
    <row r="73" spans="1:31" x14ac:dyDescent="0.25">
      <c r="G73" s="29"/>
      <c r="H73" s="29"/>
      <c r="I73" s="29"/>
      <c r="J73" s="29"/>
      <c r="K73" s="29"/>
      <c r="L73" s="29"/>
      <c r="M73" s="29"/>
      <c r="N73" s="29"/>
      <c r="O73" s="29"/>
      <c r="P73" s="29"/>
      <c r="Q73" s="29"/>
    </row>
    <row r="74" spans="1:31" x14ac:dyDescent="0.25">
      <c r="G74" s="479" t="s">
        <v>45</v>
      </c>
      <c r="H74" s="479"/>
      <c r="I74" s="479"/>
      <c r="J74" s="479"/>
      <c r="K74" s="479"/>
      <c r="L74" s="479"/>
      <c r="M74" s="479"/>
      <c r="N74" s="479"/>
      <c r="O74" s="479"/>
      <c r="P74" s="479"/>
      <c r="Q74" s="479"/>
    </row>
    <row r="75" spans="1:31" x14ac:dyDescent="0.25">
      <c r="G75" s="480" t="s">
        <v>46</v>
      </c>
      <c r="H75" s="480"/>
      <c r="I75" s="480"/>
      <c r="J75" s="480"/>
      <c r="K75" s="480"/>
      <c r="L75" s="480"/>
      <c r="M75" s="480"/>
      <c r="N75" s="480"/>
      <c r="O75" s="480"/>
      <c r="P75" s="480"/>
      <c r="Q75" s="480"/>
    </row>
    <row r="76" spans="1:31" x14ac:dyDescent="0.25">
      <c r="A76" s="460" t="s">
        <v>41</v>
      </c>
      <c r="B76" s="460"/>
      <c r="C76" s="460"/>
      <c r="D76" s="460"/>
      <c r="E76" s="460"/>
      <c r="F76" s="460"/>
    </row>
    <row r="77" spans="1:31" x14ac:dyDescent="0.25">
      <c r="A77" s="460" t="s">
        <v>40</v>
      </c>
      <c r="B77" s="460"/>
      <c r="C77" s="460"/>
      <c r="D77" s="460"/>
      <c r="E77" s="460"/>
      <c r="F77" s="460"/>
    </row>
  </sheetData>
  <mergeCells count="36">
    <mergeCell ref="AE67:AE68"/>
    <mergeCell ref="A70:B70"/>
    <mergeCell ref="A76:F76"/>
    <mergeCell ref="A77:F77"/>
    <mergeCell ref="Z67:Z68"/>
    <mergeCell ref="G74:Q74"/>
    <mergeCell ref="G75:Q75"/>
    <mergeCell ref="C64:AD64"/>
    <mergeCell ref="X67:X68"/>
    <mergeCell ref="Y67:Y68"/>
    <mergeCell ref="AA67:AA68"/>
    <mergeCell ref="AB67:AB68"/>
    <mergeCell ref="AC67:AC68"/>
    <mergeCell ref="AD67:AD68"/>
    <mergeCell ref="C59:AD59"/>
    <mergeCell ref="H45:L46"/>
    <mergeCell ref="M45:M47"/>
    <mergeCell ref="N45:Q46"/>
    <mergeCell ref="R45:R47"/>
    <mergeCell ref="S45:V46"/>
    <mergeCell ref="W45:W47"/>
    <mergeCell ref="X45:Z46"/>
    <mergeCell ref="AA45:AA47"/>
    <mergeCell ref="AB45:AC46"/>
    <mergeCell ref="AD45:AD47"/>
    <mergeCell ref="C48:AE48"/>
    <mergeCell ref="A40:AE40"/>
    <mergeCell ref="A41:AE41"/>
    <mergeCell ref="A42:AE42"/>
    <mergeCell ref="A43:AE43"/>
    <mergeCell ref="A44:A47"/>
    <mergeCell ref="B44:B47"/>
    <mergeCell ref="C44:AD44"/>
    <mergeCell ref="AE44:AE47"/>
    <mergeCell ref="C45:F46"/>
    <mergeCell ref="G45:G47"/>
  </mergeCells>
  <printOptions horizontalCentered="1"/>
  <pageMargins left="0.19685039370078741" right="0.19685039370078741" top="0.39370078740157483" bottom="0.39370078740157483" header="0.31496062992125984" footer="0.31496062992125984"/>
  <pageSetup paperSize="5" scale="95" orientation="landscape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049" r:id="rId4">
          <objectPr defaultSize="0" autoPict="0" r:id="rId5">
            <anchor moveWithCells="1" sizeWithCells="1">
              <from>
                <xdr:col>0</xdr:col>
                <xdr:colOff>514350</xdr:colOff>
                <xdr:row>39</xdr:row>
                <xdr:rowOff>19050</xdr:rowOff>
              </from>
              <to>
                <xdr:col>0</xdr:col>
                <xdr:colOff>1181100</xdr:colOff>
                <xdr:row>42</xdr:row>
                <xdr:rowOff>133350</xdr:rowOff>
              </to>
            </anchor>
          </objectPr>
        </oleObject>
      </mc:Choice>
      <mc:Fallback>
        <oleObject shapeId="2049" r:id="rId4"/>
      </mc:Fallback>
    </mc:AlternateContent>
  </oleObjects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AE36"/>
  <sheetViews>
    <sheetView topLeftCell="A9" workbookViewId="0">
      <selection activeCell="A30" sqref="A30"/>
    </sheetView>
  </sheetViews>
  <sheetFormatPr baseColWidth="10" defaultRowHeight="15" x14ac:dyDescent="0.25"/>
  <cols>
    <col min="1" max="1" width="24" customWidth="1"/>
    <col min="2" max="2" width="9.42578125" customWidth="1"/>
    <col min="3" max="8" width="3.7109375" customWidth="1"/>
    <col min="9" max="9" width="4.7109375" customWidth="1"/>
    <col min="10" max="13" width="3.7109375" customWidth="1"/>
    <col min="14" max="14" width="4.7109375" customWidth="1"/>
    <col min="15" max="18" width="3.7109375" customWidth="1"/>
    <col min="19" max="19" width="4.7109375" customWidth="1"/>
    <col min="20" max="22" width="3.7109375" customWidth="1"/>
    <col min="23" max="23" width="4.7109375" customWidth="1"/>
    <col min="24" max="26" width="3.7109375" customWidth="1"/>
    <col min="27" max="27" width="4.7109375" customWidth="1"/>
    <col min="28" max="29" width="3.7109375" customWidth="1"/>
    <col min="30" max="31" width="4.7109375" customWidth="1"/>
  </cols>
  <sheetData>
    <row r="1" spans="1:31" x14ac:dyDescent="0.25">
      <c r="A1" s="433" t="s">
        <v>0</v>
      </c>
      <c r="B1" s="434"/>
      <c r="C1" s="434"/>
      <c r="D1" s="434"/>
      <c r="E1" s="434"/>
      <c r="F1" s="434"/>
      <c r="G1" s="434"/>
      <c r="H1" s="434"/>
      <c r="I1" s="434"/>
      <c r="J1" s="434"/>
      <c r="K1" s="434"/>
      <c r="L1" s="434"/>
      <c r="M1" s="434"/>
      <c r="N1" s="434"/>
      <c r="O1" s="434"/>
      <c r="P1" s="434"/>
      <c r="Q1" s="434"/>
      <c r="R1" s="434"/>
      <c r="S1" s="434"/>
      <c r="T1" s="434"/>
      <c r="U1" s="434"/>
      <c r="V1" s="434"/>
      <c r="W1" s="434"/>
      <c r="X1" s="434"/>
      <c r="Y1" s="434"/>
      <c r="Z1" s="434"/>
      <c r="AA1" s="434"/>
      <c r="AB1" s="434"/>
      <c r="AC1" s="434"/>
      <c r="AD1" s="434"/>
      <c r="AE1" s="435"/>
    </row>
    <row r="2" spans="1:31" x14ac:dyDescent="0.25">
      <c r="A2" s="436" t="s">
        <v>1</v>
      </c>
      <c r="B2" s="437"/>
      <c r="C2" s="437"/>
      <c r="D2" s="437"/>
      <c r="E2" s="437"/>
      <c r="F2" s="437"/>
      <c r="G2" s="437"/>
      <c r="H2" s="437"/>
      <c r="I2" s="437"/>
      <c r="J2" s="437"/>
      <c r="K2" s="437"/>
      <c r="L2" s="437"/>
      <c r="M2" s="437"/>
      <c r="N2" s="437"/>
      <c r="O2" s="437"/>
      <c r="P2" s="437"/>
      <c r="Q2" s="437"/>
      <c r="R2" s="437"/>
      <c r="S2" s="437"/>
      <c r="T2" s="437"/>
      <c r="U2" s="437"/>
      <c r="V2" s="437"/>
      <c r="W2" s="437"/>
      <c r="X2" s="437"/>
      <c r="Y2" s="437"/>
      <c r="Z2" s="437"/>
      <c r="AA2" s="437"/>
      <c r="AB2" s="437"/>
      <c r="AC2" s="437"/>
      <c r="AD2" s="437"/>
      <c r="AE2" s="438"/>
    </row>
    <row r="3" spans="1:31" x14ac:dyDescent="0.25">
      <c r="A3" s="436" t="s">
        <v>2</v>
      </c>
      <c r="B3" s="437"/>
      <c r="C3" s="437"/>
      <c r="D3" s="437"/>
      <c r="E3" s="437"/>
      <c r="F3" s="437"/>
      <c r="G3" s="437"/>
      <c r="H3" s="437"/>
      <c r="I3" s="437"/>
      <c r="J3" s="437"/>
      <c r="K3" s="437"/>
      <c r="L3" s="437"/>
      <c r="M3" s="437"/>
      <c r="N3" s="437"/>
      <c r="O3" s="437"/>
      <c r="P3" s="437"/>
      <c r="Q3" s="437"/>
      <c r="R3" s="437"/>
      <c r="S3" s="437"/>
      <c r="T3" s="437"/>
      <c r="U3" s="437"/>
      <c r="V3" s="437"/>
      <c r="W3" s="437"/>
      <c r="X3" s="437"/>
      <c r="Y3" s="437"/>
      <c r="Z3" s="437"/>
      <c r="AA3" s="437"/>
      <c r="AB3" s="437"/>
      <c r="AC3" s="437"/>
      <c r="AD3" s="437"/>
      <c r="AE3" s="438"/>
    </row>
    <row r="4" spans="1:31" x14ac:dyDescent="0.25">
      <c r="A4" s="439" t="s">
        <v>50</v>
      </c>
      <c r="B4" s="440"/>
      <c r="C4" s="440"/>
      <c r="D4" s="440"/>
      <c r="E4" s="440"/>
      <c r="F4" s="440"/>
      <c r="G4" s="440"/>
      <c r="H4" s="440"/>
      <c r="I4" s="440"/>
      <c r="J4" s="440"/>
      <c r="K4" s="440"/>
      <c r="L4" s="440"/>
      <c r="M4" s="440"/>
      <c r="N4" s="440"/>
      <c r="O4" s="440"/>
      <c r="P4" s="440"/>
      <c r="Q4" s="440"/>
      <c r="R4" s="440"/>
      <c r="S4" s="440"/>
      <c r="T4" s="440"/>
      <c r="U4" s="440"/>
      <c r="V4" s="440"/>
      <c r="W4" s="440"/>
      <c r="X4" s="440"/>
      <c r="Y4" s="440"/>
      <c r="Z4" s="440"/>
      <c r="AA4" s="440"/>
      <c r="AB4" s="440"/>
      <c r="AC4" s="440"/>
      <c r="AD4" s="440"/>
      <c r="AE4" s="441"/>
    </row>
    <row r="5" spans="1:31" ht="15.75" x14ac:dyDescent="0.25">
      <c r="A5" s="442" t="s">
        <v>4</v>
      </c>
      <c r="B5" s="444" t="s">
        <v>5</v>
      </c>
      <c r="C5" s="445" t="s">
        <v>6</v>
      </c>
      <c r="D5" s="446"/>
      <c r="E5" s="446"/>
      <c r="F5" s="446"/>
      <c r="G5" s="446"/>
      <c r="H5" s="446"/>
      <c r="I5" s="446"/>
      <c r="J5" s="446"/>
      <c r="K5" s="446"/>
      <c r="L5" s="446"/>
      <c r="M5" s="446"/>
      <c r="N5" s="446"/>
      <c r="O5" s="446"/>
      <c r="P5" s="446"/>
      <c r="Q5" s="446"/>
      <c r="R5" s="446"/>
      <c r="S5" s="446"/>
      <c r="T5" s="446"/>
      <c r="U5" s="446"/>
      <c r="V5" s="446"/>
      <c r="W5" s="446"/>
      <c r="X5" s="446"/>
      <c r="Y5" s="446"/>
      <c r="Z5" s="446"/>
      <c r="AA5" s="446"/>
      <c r="AB5" s="446"/>
      <c r="AC5" s="446"/>
      <c r="AD5" s="447"/>
      <c r="AE5" s="448" t="s">
        <v>7</v>
      </c>
    </row>
    <row r="6" spans="1:31" x14ac:dyDescent="0.25">
      <c r="A6" s="443"/>
      <c r="B6" s="444"/>
      <c r="C6" s="453" t="s">
        <v>8</v>
      </c>
      <c r="D6" s="454"/>
      <c r="E6" s="454"/>
      <c r="F6" s="454"/>
      <c r="G6" s="454"/>
      <c r="H6" s="454"/>
      <c r="I6" s="451" t="s">
        <v>9</v>
      </c>
      <c r="J6" s="459" t="s">
        <v>48</v>
      </c>
      <c r="K6" s="459"/>
      <c r="L6" s="459"/>
      <c r="M6" s="459"/>
      <c r="N6" s="451" t="s">
        <v>9</v>
      </c>
      <c r="O6" s="459" t="s">
        <v>11</v>
      </c>
      <c r="P6" s="459"/>
      <c r="Q6" s="459"/>
      <c r="R6" s="459"/>
      <c r="S6" s="451" t="s">
        <v>9</v>
      </c>
      <c r="T6" s="459" t="s">
        <v>12</v>
      </c>
      <c r="U6" s="459"/>
      <c r="V6" s="459"/>
      <c r="W6" s="451" t="s">
        <v>9</v>
      </c>
      <c r="X6" s="453" t="s">
        <v>13</v>
      </c>
      <c r="Y6" s="454"/>
      <c r="Z6" s="454"/>
      <c r="AA6" s="451" t="s">
        <v>9</v>
      </c>
      <c r="AB6" s="453" t="s">
        <v>14</v>
      </c>
      <c r="AC6" s="454"/>
      <c r="AD6" s="451" t="s">
        <v>9</v>
      </c>
      <c r="AE6" s="449"/>
    </row>
    <row r="7" spans="1:31" x14ac:dyDescent="0.25">
      <c r="A7" s="443"/>
      <c r="B7" s="444"/>
      <c r="C7" s="456"/>
      <c r="D7" s="457"/>
      <c r="E7" s="457"/>
      <c r="F7" s="457"/>
      <c r="G7" s="457"/>
      <c r="H7" s="457"/>
      <c r="I7" s="451"/>
      <c r="J7" s="459"/>
      <c r="K7" s="459"/>
      <c r="L7" s="459"/>
      <c r="M7" s="459"/>
      <c r="N7" s="451"/>
      <c r="O7" s="459"/>
      <c r="P7" s="459"/>
      <c r="Q7" s="459"/>
      <c r="R7" s="459"/>
      <c r="S7" s="451"/>
      <c r="T7" s="459"/>
      <c r="U7" s="459"/>
      <c r="V7" s="459"/>
      <c r="W7" s="451"/>
      <c r="X7" s="456"/>
      <c r="Y7" s="457"/>
      <c r="Z7" s="457"/>
      <c r="AA7" s="451"/>
      <c r="AB7" s="456"/>
      <c r="AC7" s="457"/>
      <c r="AD7" s="451"/>
      <c r="AE7" s="449"/>
    </row>
    <row r="8" spans="1:31" x14ac:dyDescent="0.25">
      <c r="A8" s="443"/>
      <c r="B8" s="444"/>
      <c r="C8" s="10">
        <v>1</v>
      </c>
      <c r="D8" s="10">
        <v>2</v>
      </c>
      <c r="E8" s="10">
        <v>3</v>
      </c>
      <c r="F8" s="10">
        <v>4</v>
      </c>
      <c r="G8" s="10">
        <v>5</v>
      </c>
      <c r="H8" s="10">
        <v>6</v>
      </c>
      <c r="I8" s="452"/>
      <c r="J8" s="10">
        <v>1</v>
      </c>
      <c r="K8" s="10">
        <v>2</v>
      </c>
      <c r="L8" s="10">
        <v>3</v>
      </c>
      <c r="M8" s="10">
        <v>4</v>
      </c>
      <c r="N8" s="452"/>
      <c r="O8" s="10">
        <v>1</v>
      </c>
      <c r="P8" s="10">
        <v>2</v>
      </c>
      <c r="Q8" s="10">
        <v>3</v>
      </c>
      <c r="R8" s="10">
        <v>4</v>
      </c>
      <c r="S8" s="452"/>
      <c r="T8" s="10">
        <v>1</v>
      </c>
      <c r="U8" s="10">
        <v>2</v>
      </c>
      <c r="V8" s="10">
        <v>3</v>
      </c>
      <c r="W8" s="452"/>
      <c r="X8" s="10">
        <v>1</v>
      </c>
      <c r="Y8" s="10">
        <v>2</v>
      </c>
      <c r="Z8" s="10">
        <v>3</v>
      </c>
      <c r="AA8" s="452"/>
      <c r="AB8" s="10">
        <v>1</v>
      </c>
      <c r="AC8" s="10">
        <v>2</v>
      </c>
      <c r="AD8" s="452"/>
      <c r="AE8" s="450"/>
    </row>
    <row r="9" spans="1:31" x14ac:dyDescent="0.25">
      <c r="A9" s="13" t="s">
        <v>15</v>
      </c>
      <c r="B9" s="15"/>
      <c r="C9" s="474"/>
      <c r="D9" s="475"/>
      <c r="E9" s="475"/>
      <c r="F9" s="475"/>
      <c r="G9" s="475"/>
      <c r="H9" s="475"/>
      <c r="I9" s="475"/>
      <c r="J9" s="475"/>
      <c r="K9" s="475"/>
      <c r="L9" s="475"/>
      <c r="M9" s="475"/>
      <c r="N9" s="475"/>
      <c r="O9" s="475"/>
      <c r="P9" s="475"/>
      <c r="Q9" s="475"/>
      <c r="R9" s="475"/>
      <c r="S9" s="475"/>
      <c r="T9" s="475"/>
      <c r="U9" s="475"/>
      <c r="V9" s="475"/>
      <c r="W9" s="475"/>
      <c r="X9" s="475"/>
      <c r="Y9" s="475"/>
      <c r="Z9" s="475"/>
      <c r="AA9" s="475"/>
      <c r="AB9" s="475"/>
      <c r="AC9" s="475"/>
      <c r="AD9" s="475"/>
      <c r="AE9" s="476"/>
    </row>
    <row r="10" spans="1:31" x14ac:dyDescent="0.25">
      <c r="A10" s="30" t="s">
        <v>16</v>
      </c>
      <c r="B10" s="1">
        <v>4</v>
      </c>
      <c r="C10" s="33">
        <v>4</v>
      </c>
      <c r="D10" s="33">
        <v>4</v>
      </c>
      <c r="E10" s="33">
        <v>4</v>
      </c>
      <c r="F10" s="33">
        <v>4</v>
      </c>
      <c r="G10" s="33">
        <v>4</v>
      </c>
      <c r="H10" s="33">
        <v>4</v>
      </c>
      <c r="I10" s="34">
        <f>C10+D10+E10+F10+G10+H10</f>
        <v>24</v>
      </c>
      <c r="J10" s="33">
        <v>4</v>
      </c>
      <c r="K10" s="33">
        <v>4</v>
      </c>
      <c r="L10" s="33">
        <v>4</v>
      </c>
      <c r="M10" s="33">
        <v>4</v>
      </c>
      <c r="N10" s="34">
        <f>J10+K10+L10+M10</f>
        <v>16</v>
      </c>
      <c r="O10" s="33">
        <v>4</v>
      </c>
      <c r="P10" s="33">
        <v>4</v>
      </c>
      <c r="Q10" s="33">
        <v>4</v>
      </c>
      <c r="R10" s="33">
        <v>4</v>
      </c>
      <c r="S10" s="34">
        <f>O10+P10+Q10+R10</f>
        <v>16</v>
      </c>
      <c r="T10" s="33">
        <v>4</v>
      </c>
      <c r="U10" s="33">
        <v>4</v>
      </c>
      <c r="V10" s="33">
        <v>4</v>
      </c>
      <c r="W10" s="18">
        <f>T10+U10+V10</f>
        <v>12</v>
      </c>
      <c r="X10" s="35"/>
      <c r="Y10" s="35"/>
      <c r="Z10" s="35"/>
      <c r="AA10" s="35"/>
      <c r="AB10" s="35"/>
      <c r="AC10" s="35"/>
      <c r="AD10" s="35"/>
      <c r="AE10" s="32">
        <f>I10+N10+S10+W10</f>
        <v>68</v>
      </c>
    </row>
    <row r="11" spans="1:31" x14ac:dyDescent="0.25">
      <c r="A11" s="2" t="s">
        <v>17</v>
      </c>
      <c r="B11" s="1">
        <v>3</v>
      </c>
      <c r="C11" s="24"/>
      <c r="D11" s="24"/>
      <c r="E11" s="24"/>
      <c r="F11" s="24"/>
      <c r="G11" s="24"/>
      <c r="H11" s="24"/>
      <c r="I11" s="25"/>
      <c r="J11" s="24"/>
      <c r="K11" s="24"/>
      <c r="L11" s="24"/>
      <c r="M11" s="24"/>
      <c r="N11" s="25"/>
      <c r="O11" s="24"/>
      <c r="P11" s="24"/>
      <c r="Q11" s="24"/>
      <c r="R11" s="24"/>
      <c r="S11" s="25"/>
      <c r="T11" s="24"/>
      <c r="U11" s="24"/>
      <c r="V11" s="24"/>
      <c r="W11" s="25"/>
      <c r="X11" s="1">
        <v>3</v>
      </c>
      <c r="Y11" s="1">
        <v>3</v>
      </c>
      <c r="Z11" s="1">
        <v>3</v>
      </c>
      <c r="AA11" s="6">
        <f>X11+Y11+Z11</f>
        <v>9</v>
      </c>
      <c r="AB11" s="1">
        <v>3</v>
      </c>
      <c r="AC11" s="1">
        <v>3</v>
      </c>
      <c r="AD11" s="6">
        <f>AB11+AC11</f>
        <v>6</v>
      </c>
      <c r="AE11" s="5">
        <f>AA11+AD11</f>
        <v>15</v>
      </c>
    </row>
    <row r="12" spans="1:31" x14ac:dyDescent="0.25">
      <c r="A12" s="2" t="s">
        <v>18</v>
      </c>
      <c r="B12" s="1">
        <v>3</v>
      </c>
      <c r="C12" s="24"/>
      <c r="D12" s="24"/>
      <c r="E12" s="24"/>
      <c r="F12" s="24"/>
      <c r="G12" s="24"/>
      <c r="H12" s="24"/>
      <c r="I12" s="25"/>
      <c r="J12" s="24"/>
      <c r="K12" s="24"/>
      <c r="L12" s="24"/>
      <c r="M12" s="24"/>
      <c r="N12" s="25"/>
      <c r="O12" s="24"/>
      <c r="P12" s="24"/>
      <c r="Q12" s="24"/>
      <c r="R12" s="24"/>
      <c r="S12" s="25"/>
      <c r="T12" s="24"/>
      <c r="U12" s="24"/>
      <c r="V12" s="24"/>
      <c r="W12" s="25"/>
      <c r="X12" s="1">
        <v>3</v>
      </c>
      <c r="Y12" s="1">
        <v>3</v>
      </c>
      <c r="Z12" s="1">
        <v>3</v>
      </c>
      <c r="AA12" s="6">
        <f>X12+Y12+Z12</f>
        <v>9</v>
      </c>
      <c r="AB12" s="1">
        <v>3</v>
      </c>
      <c r="AC12" s="1">
        <v>3</v>
      </c>
      <c r="AD12" s="6">
        <f>AB12+AC12</f>
        <v>6</v>
      </c>
      <c r="AE12" s="5">
        <f>AA12+AD12</f>
        <v>15</v>
      </c>
    </row>
    <row r="13" spans="1:31" x14ac:dyDescent="0.25">
      <c r="A13" s="13" t="s">
        <v>19</v>
      </c>
      <c r="B13" s="1">
        <v>4</v>
      </c>
      <c r="C13" s="33">
        <v>4</v>
      </c>
      <c r="D13" s="33">
        <v>4</v>
      </c>
      <c r="E13" s="33">
        <v>4</v>
      </c>
      <c r="F13" s="33">
        <v>4</v>
      </c>
      <c r="G13" s="33">
        <v>4</v>
      </c>
      <c r="H13" s="33">
        <v>4</v>
      </c>
      <c r="I13" s="34">
        <f>C13+D13+E13+F13+G13+H13</f>
        <v>24</v>
      </c>
      <c r="J13" s="33">
        <v>4</v>
      </c>
      <c r="K13" s="33">
        <v>4</v>
      </c>
      <c r="L13" s="33">
        <v>4</v>
      </c>
      <c r="M13" s="33">
        <v>4</v>
      </c>
      <c r="N13" s="34">
        <f>J13+K13+L13+M13</f>
        <v>16</v>
      </c>
      <c r="O13" s="33">
        <v>4</v>
      </c>
      <c r="P13" s="33">
        <v>4</v>
      </c>
      <c r="Q13" s="33">
        <v>4</v>
      </c>
      <c r="R13" s="33">
        <v>4</v>
      </c>
      <c r="S13" s="34">
        <f>O13+P13+Q13+R13</f>
        <v>16</v>
      </c>
      <c r="T13" s="33">
        <v>4</v>
      </c>
      <c r="U13" s="33">
        <v>4</v>
      </c>
      <c r="V13" s="33">
        <v>4</v>
      </c>
      <c r="W13" s="18">
        <f>T13+U13+V13</f>
        <v>12</v>
      </c>
      <c r="X13" s="4"/>
      <c r="Y13" s="4"/>
      <c r="Z13" s="4"/>
      <c r="AA13" s="4"/>
      <c r="AB13" s="4"/>
      <c r="AC13" s="4"/>
      <c r="AD13" s="4"/>
      <c r="AE13" s="5">
        <f>I13+N13+S13+W13</f>
        <v>68</v>
      </c>
    </row>
    <row r="14" spans="1:31" x14ac:dyDescent="0.25">
      <c r="A14" s="2" t="s">
        <v>20</v>
      </c>
      <c r="B14" s="1">
        <v>2</v>
      </c>
      <c r="C14" s="4"/>
      <c r="D14" s="4"/>
      <c r="E14" s="4"/>
      <c r="F14" s="4"/>
      <c r="G14" s="4"/>
      <c r="H14" s="4"/>
      <c r="I14" s="7"/>
      <c r="J14" s="4"/>
      <c r="K14" s="4"/>
      <c r="L14" s="4"/>
      <c r="M14" s="4"/>
      <c r="N14" s="7"/>
      <c r="O14" s="4"/>
      <c r="P14" s="4"/>
      <c r="Q14" s="4"/>
      <c r="R14" s="4"/>
      <c r="S14" s="7"/>
      <c r="T14" s="4"/>
      <c r="U14" s="4"/>
      <c r="V14" s="4"/>
      <c r="W14" s="9"/>
      <c r="X14" s="1">
        <v>2</v>
      </c>
      <c r="Y14" s="1">
        <v>2</v>
      </c>
      <c r="Z14" s="1">
        <v>2</v>
      </c>
      <c r="AA14" s="6">
        <f t="shared" ref="AA14:AA21" si="0">X14+Y14+Z14</f>
        <v>6</v>
      </c>
      <c r="AB14" s="1">
        <v>2</v>
      </c>
      <c r="AC14" s="1">
        <v>2</v>
      </c>
      <c r="AD14" s="6">
        <f t="shared" ref="AD14:AD21" si="1">AB14+AC14</f>
        <v>4</v>
      </c>
      <c r="AE14" s="5">
        <f>AA14+AD14</f>
        <v>10</v>
      </c>
    </row>
    <row r="15" spans="1:31" x14ac:dyDescent="0.25">
      <c r="A15" s="3" t="s">
        <v>21</v>
      </c>
      <c r="B15" s="1">
        <v>2</v>
      </c>
      <c r="C15" s="4"/>
      <c r="D15" s="4"/>
      <c r="E15" s="4"/>
      <c r="F15" s="4"/>
      <c r="G15" s="4"/>
      <c r="H15" s="4"/>
      <c r="I15" s="7"/>
      <c r="J15" s="4"/>
      <c r="K15" s="4"/>
      <c r="L15" s="4"/>
      <c r="M15" s="4"/>
      <c r="N15" s="7"/>
      <c r="O15" s="4"/>
      <c r="P15" s="4"/>
      <c r="Q15" s="4"/>
      <c r="R15" s="4"/>
      <c r="S15" s="7"/>
      <c r="T15" s="4"/>
      <c r="U15" s="4"/>
      <c r="V15" s="4"/>
      <c r="W15" s="9"/>
      <c r="X15" s="1">
        <v>2</v>
      </c>
      <c r="Y15" s="1">
        <v>2</v>
      </c>
      <c r="Z15" s="1">
        <v>2</v>
      </c>
      <c r="AA15" s="6">
        <f t="shared" si="0"/>
        <v>6</v>
      </c>
      <c r="AB15" s="1">
        <v>2</v>
      </c>
      <c r="AC15" s="1">
        <v>2</v>
      </c>
      <c r="AD15" s="6">
        <f t="shared" si="1"/>
        <v>4</v>
      </c>
      <c r="AE15" s="5">
        <f>AA15+AD15</f>
        <v>10</v>
      </c>
    </row>
    <row r="16" spans="1:31" x14ac:dyDescent="0.25">
      <c r="A16" s="13" t="s">
        <v>22</v>
      </c>
      <c r="B16" s="1">
        <v>2</v>
      </c>
      <c r="C16" s="33">
        <v>2</v>
      </c>
      <c r="D16" s="33">
        <v>2</v>
      </c>
      <c r="E16" s="33">
        <v>2</v>
      </c>
      <c r="F16" s="33">
        <v>2</v>
      </c>
      <c r="G16" s="33">
        <v>2</v>
      </c>
      <c r="H16" s="33">
        <v>2</v>
      </c>
      <c r="I16" s="34">
        <f>C16+D16+E16+F16+G16+H16</f>
        <v>12</v>
      </c>
      <c r="J16" s="33">
        <v>2</v>
      </c>
      <c r="K16" s="33">
        <v>2</v>
      </c>
      <c r="L16" s="33">
        <v>2</v>
      </c>
      <c r="M16" s="33">
        <v>2</v>
      </c>
      <c r="N16" s="34">
        <f t="shared" ref="N16:N22" si="2">J16+K16+L16+M16</f>
        <v>8</v>
      </c>
      <c r="O16" s="33">
        <v>2</v>
      </c>
      <c r="P16" s="33">
        <v>2</v>
      </c>
      <c r="Q16" s="33">
        <v>2</v>
      </c>
      <c r="R16" s="33">
        <v>2</v>
      </c>
      <c r="S16" s="34">
        <f t="shared" ref="S16:S22" si="3">O16+P16+Q16+R16</f>
        <v>8</v>
      </c>
      <c r="T16" s="33">
        <v>2</v>
      </c>
      <c r="U16" s="33">
        <v>2</v>
      </c>
      <c r="V16" s="33">
        <v>2</v>
      </c>
      <c r="W16" s="18">
        <f t="shared" ref="W16:W22" si="4">T16+U16+V16</f>
        <v>6</v>
      </c>
      <c r="X16" s="1">
        <v>1</v>
      </c>
      <c r="Y16" s="1">
        <v>1</v>
      </c>
      <c r="Z16" s="1">
        <v>1</v>
      </c>
      <c r="AA16" s="6">
        <f t="shared" si="0"/>
        <v>3</v>
      </c>
      <c r="AB16" s="1">
        <v>1</v>
      </c>
      <c r="AC16" s="1">
        <v>1</v>
      </c>
      <c r="AD16" s="6">
        <f t="shared" si="1"/>
        <v>2</v>
      </c>
      <c r="AE16" s="5">
        <f t="shared" ref="AE16:AE21" si="5">I16+N16+S16+W16+AA16+AD16</f>
        <v>39</v>
      </c>
    </row>
    <row r="17" spans="1:31" x14ac:dyDescent="0.25">
      <c r="A17" s="13" t="s">
        <v>23</v>
      </c>
      <c r="B17" s="1">
        <v>1</v>
      </c>
      <c r="C17" s="33">
        <v>1</v>
      </c>
      <c r="D17" s="33">
        <v>1</v>
      </c>
      <c r="E17" s="33">
        <v>1</v>
      </c>
      <c r="F17" s="33">
        <v>1</v>
      </c>
      <c r="G17" s="33">
        <v>1</v>
      </c>
      <c r="H17" s="33">
        <v>1</v>
      </c>
      <c r="I17" s="34">
        <f>C17+D17+E17+F17+G17+H17</f>
        <v>6</v>
      </c>
      <c r="J17" s="33">
        <v>1</v>
      </c>
      <c r="K17" s="33">
        <v>1</v>
      </c>
      <c r="L17" s="33">
        <v>1</v>
      </c>
      <c r="M17" s="33">
        <v>1</v>
      </c>
      <c r="N17" s="34">
        <f t="shared" si="2"/>
        <v>4</v>
      </c>
      <c r="O17" s="33">
        <v>1</v>
      </c>
      <c r="P17" s="33">
        <v>1</v>
      </c>
      <c r="Q17" s="33">
        <v>1</v>
      </c>
      <c r="R17" s="33">
        <v>1</v>
      </c>
      <c r="S17" s="34">
        <f t="shared" si="3"/>
        <v>4</v>
      </c>
      <c r="T17" s="33">
        <v>1</v>
      </c>
      <c r="U17" s="33">
        <v>1</v>
      </c>
      <c r="V17" s="33">
        <v>1</v>
      </c>
      <c r="W17" s="18">
        <f t="shared" si="4"/>
        <v>3</v>
      </c>
      <c r="X17" s="1">
        <v>1</v>
      </c>
      <c r="Y17" s="1">
        <v>1</v>
      </c>
      <c r="Z17" s="1">
        <v>1</v>
      </c>
      <c r="AA17" s="6">
        <f t="shared" si="0"/>
        <v>3</v>
      </c>
      <c r="AB17" s="1">
        <v>1</v>
      </c>
      <c r="AC17" s="1">
        <v>1</v>
      </c>
      <c r="AD17" s="6">
        <f t="shared" si="1"/>
        <v>2</v>
      </c>
      <c r="AE17" s="5">
        <f t="shared" si="5"/>
        <v>22</v>
      </c>
    </row>
    <row r="18" spans="1:31" x14ac:dyDescent="0.25">
      <c r="A18" s="13" t="s">
        <v>24</v>
      </c>
      <c r="B18" s="1">
        <v>2</v>
      </c>
      <c r="C18" s="33">
        <v>2</v>
      </c>
      <c r="D18" s="33">
        <v>2</v>
      </c>
      <c r="E18" s="33">
        <v>2</v>
      </c>
      <c r="F18" s="33">
        <v>2</v>
      </c>
      <c r="G18" s="33">
        <v>2</v>
      </c>
      <c r="H18" s="33">
        <v>2</v>
      </c>
      <c r="I18" s="34">
        <f>C18+D18+E18+F18+G18+H18</f>
        <v>12</v>
      </c>
      <c r="J18" s="33">
        <v>2</v>
      </c>
      <c r="K18" s="33">
        <v>2</v>
      </c>
      <c r="L18" s="33">
        <v>2</v>
      </c>
      <c r="M18" s="33">
        <v>2</v>
      </c>
      <c r="N18" s="34">
        <f t="shared" si="2"/>
        <v>8</v>
      </c>
      <c r="O18" s="33">
        <v>2</v>
      </c>
      <c r="P18" s="33">
        <v>4</v>
      </c>
      <c r="Q18" s="33">
        <v>2</v>
      </c>
      <c r="R18" s="33">
        <v>2</v>
      </c>
      <c r="S18" s="34">
        <f t="shared" si="3"/>
        <v>10</v>
      </c>
      <c r="T18" s="33">
        <v>2</v>
      </c>
      <c r="U18" s="33">
        <v>2</v>
      </c>
      <c r="V18" s="33">
        <v>2</v>
      </c>
      <c r="W18" s="18">
        <f t="shared" si="4"/>
        <v>6</v>
      </c>
      <c r="X18" s="1">
        <v>2</v>
      </c>
      <c r="Y18" s="1">
        <v>2</v>
      </c>
      <c r="Z18" s="1">
        <v>2</v>
      </c>
      <c r="AA18" s="6">
        <f t="shared" si="0"/>
        <v>6</v>
      </c>
      <c r="AB18" s="1">
        <v>2</v>
      </c>
      <c r="AC18" s="1">
        <v>2</v>
      </c>
      <c r="AD18" s="6">
        <f t="shared" si="1"/>
        <v>4</v>
      </c>
      <c r="AE18" s="5">
        <f t="shared" si="5"/>
        <v>46</v>
      </c>
    </row>
    <row r="19" spans="1:31" x14ac:dyDescent="0.25">
      <c r="A19" s="13" t="s">
        <v>25</v>
      </c>
      <c r="B19" s="1">
        <v>1</v>
      </c>
      <c r="C19" s="33">
        <v>1</v>
      </c>
      <c r="D19" s="33">
        <v>1</v>
      </c>
      <c r="E19" s="33">
        <v>1</v>
      </c>
      <c r="F19" s="33">
        <v>1</v>
      </c>
      <c r="G19" s="33">
        <v>1</v>
      </c>
      <c r="H19" s="33">
        <v>1</v>
      </c>
      <c r="I19" s="34">
        <f>C19+D19+E19+F19+G19+H19</f>
        <v>6</v>
      </c>
      <c r="J19" s="33">
        <v>1</v>
      </c>
      <c r="K19" s="33">
        <v>1</v>
      </c>
      <c r="L19" s="33">
        <v>1</v>
      </c>
      <c r="M19" s="33">
        <v>1</v>
      </c>
      <c r="N19" s="34">
        <f t="shared" si="2"/>
        <v>4</v>
      </c>
      <c r="O19" s="33">
        <v>1</v>
      </c>
      <c r="P19" s="33">
        <v>1</v>
      </c>
      <c r="Q19" s="33">
        <v>1</v>
      </c>
      <c r="R19" s="33">
        <v>1</v>
      </c>
      <c r="S19" s="34">
        <f t="shared" si="3"/>
        <v>4</v>
      </c>
      <c r="T19" s="33">
        <v>1</v>
      </c>
      <c r="U19" s="33">
        <v>1</v>
      </c>
      <c r="V19" s="33">
        <v>1</v>
      </c>
      <c r="W19" s="18">
        <f t="shared" si="4"/>
        <v>3</v>
      </c>
      <c r="X19" s="1">
        <v>1</v>
      </c>
      <c r="Y19" s="1">
        <v>1</v>
      </c>
      <c r="Z19" s="1">
        <v>1</v>
      </c>
      <c r="AA19" s="6">
        <f t="shared" si="0"/>
        <v>3</v>
      </c>
      <c r="AB19" s="1">
        <v>1</v>
      </c>
      <c r="AC19" s="1">
        <v>1</v>
      </c>
      <c r="AD19" s="6">
        <f t="shared" si="1"/>
        <v>2</v>
      </c>
      <c r="AE19" s="5">
        <f t="shared" si="5"/>
        <v>22</v>
      </c>
    </row>
    <row r="20" spans="1:31" x14ac:dyDescent="0.25">
      <c r="A20" s="22" t="s">
        <v>49</v>
      </c>
      <c r="B20" s="1">
        <v>5</v>
      </c>
      <c r="C20" s="33">
        <v>5</v>
      </c>
      <c r="D20" s="33">
        <v>5</v>
      </c>
      <c r="E20" s="33">
        <v>5</v>
      </c>
      <c r="F20" s="33">
        <v>5</v>
      </c>
      <c r="G20" s="33">
        <v>5</v>
      </c>
      <c r="H20" s="33">
        <v>5</v>
      </c>
      <c r="I20" s="34">
        <f>C20+D20+E20+F20+G20+H20</f>
        <v>30</v>
      </c>
      <c r="J20" s="33">
        <v>5</v>
      </c>
      <c r="K20" s="33">
        <v>5</v>
      </c>
      <c r="L20" s="33">
        <v>5</v>
      </c>
      <c r="M20" s="33">
        <v>5</v>
      </c>
      <c r="N20" s="34">
        <f t="shared" si="2"/>
        <v>20</v>
      </c>
      <c r="O20" s="33">
        <v>5</v>
      </c>
      <c r="P20" s="33">
        <v>5</v>
      </c>
      <c r="Q20" s="33">
        <v>5</v>
      </c>
      <c r="R20" s="33">
        <v>5</v>
      </c>
      <c r="S20" s="34">
        <f t="shared" si="3"/>
        <v>20</v>
      </c>
      <c r="T20" s="33">
        <v>5</v>
      </c>
      <c r="U20" s="33">
        <v>5</v>
      </c>
      <c r="V20" s="33">
        <v>5</v>
      </c>
      <c r="W20" s="18">
        <f t="shared" si="4"/>
        <v>15</v>
      </c>
      <c r="X20" s="1">
        <v>4</v>
      </c>
      <c r="Y20" s="1">
        <v>4</v>
      </c>
      <c r="Z20" s="1">
        <v>4</v>
      </c>
      <c r="AA20" s="6">
        <f t="shared" si="0"/>
        <v>12</v>
      </c>
      <c r="AB20" s="1">
        <v>4</v>
      </c>
      <c r="AC20" s="1">
        <v>4</v>
      </c>
      <c r="AD20" s="6">
        <f t="shared" si="1"/>
        <v>8</v>
      </c>
      <c r="AE20" s="5">
        <f t="shared" si="5"/>
        <v>105</v>
      </c>
    </row>
    <row r="21" spans="1:31" x14ac:dyDescent="0.25">
      <c r="A21" s="2" t="s">
        <v>28</v>
      </c>
      <c r="B21" s="1">
        <v>3</v>
      </c>
      <c r="C21" s="33">
        <v>3</v>
      </c>
      <c r="D21" s="33">
        <v>3</v>
      </c>
      <c r="E21" s="33">
        <v>3</v>
      </c>
      <c r="F21" s="33">
        <v>3</v>
      </c>
      <c r="G21" s="33">
        <v>3</v>
      </c>
      <c r="H21" s="33">
        <v>3</v>
      </c>
      <c r="I21" s="34">
        <f>C21+D21+E21+F21+G21</f>
        <v>15</v>
      </c>
      <c r="J21" s="33">
        <v>3</v>
      </c>
      <c r="K21" s="33">
        <v>3</v>
      </c>
      <c r="L21" s="33">
        <v>3</v>
      </c>
      <c r="M21" s="33">
        <v>3</v>
      </c>
      <c r="N21" s="34">
        <f t="shared" si="2"/>
        <v>12</v>
      </c>
      <c r="O21" s="33">
        <v>3</v>
      </c>
      <c r="P21" s="33">
        <v>3</v>
      </c>
      <c r="Q21" s="33">
        <v>3</v>
      </c>
      <c r="R21" s="33">
        <v>3</v>
      </c>
      <c r="S21" s="34">
        <f t="shared" si="3"/>
        <v>12</v>
      </c>
      <c r="T21" s="33">
        <v>3</v>
      </c>
      <c r="U21" s="33">
        <v>3</v>
      </c>
      <c r="V21" s="33">
        <v>3</v>
      </c>
      <c r="W21" s="18">
        <f t="shared" si="4"/>
        <v>9</v>
      </c>
      <c r="X21" s="1">
        <v>3</v>
      </c>
      <c r="Y21" s="1">
        <v>3</v>
      </c>
      <c r="Z21" s="1">
        <v>3</v>
      </c>
      <c r="AA21" s="6">
        <f t="shared" si="0"/>
        <v>9</v>
      </c>
      <c r="AB21" s="1">
        <v>3</v>
      </c>
      <c r="AC21" s="1">
        <v>3</v>
      </c>
      <c r="AD21" s="6">
        <f t="shared" si="1"/>
        <v>6</v>
      </c>
      <c r="AE21" s="5">
        <f t="shared" si="5"/>
        <v>63</v>
      </c>
    </row>
    <row r="22" spans="1:31" x14ac:dyDescent="0.25">
      <c r="A22" s="13" t="s">
        <v>29</v>
      </c>
      <c r="B22" s="1">
        <v>5</v>
      </c>
      <c r="C22" s="33">
        <v>5</v>
      </c>
      <c r="D22" s="33">
        <v>5</v>
      </c>
      <c r="E22" s="33">
        <v>5</v>
      </c>
      <c r="F22" s="33">
        <v>5</v>
      </c>
      <c r="G22" s="33">
        <v>5</v>
      </c>
      <c r="H22" s="33">
        <v>5</v>
      </c>
      <c r="I22" s="34">
        <f>C22+D22+E22+F22+G22+H22</f>
        <v>30</v>
      </c>
      <c r="J22" s="33">
        <v>5</v>
      </c>
      <c r="K22" s="33">
        <v>5</v>
      </c>
      <c r="L22" s="33">
        <v>5</v>
      </c>
      <c r="M22" s="33">
        <v>5</v>
      </c>
      <c r="N22" s="34">
        <f t="shared" si="2"/>
        <v>20</v>
      </c>
      <c r="O22" s="33">
        <v>5</v>
      </c>
      <c r="P22" s="33">
        <v>5</v>
      </c>
      <c r="Q22" s="33">
        <v>5</v>
      </c>
      <c r="R22" s="33">
        <v>5</v>
      </c>
      <c r="S22" s="34">
        <f t="shared" si="3"/>
        <v>20</v>
      </c>
      <c r="T22" s="33">
        <v>5</v>
      </c>
      <c r="U22" s="33">
        <v>5</v>
      </c>
      <c r="V22" s="33">
        <v>5</v>
      </c>
      <c r="W22" s="18">
        <f t="shared" si="4"/>
        <v>15</v>
      </c>
      <c r="X22" s="35"/>
      <c r="Y22" s="35"/>
      <c r="Z22" s="35"/>
      <c r="AA22" s="35"/>
      <c r="AB22" s="35"/>
      <c r="AC22" s="35"/>
      <c r="AD22" s="35"/>
      <c r="AE22" s="32">
        <f>I22+N22+S22+W22</f>
        <v>85</v>
      </c>
    </row>
    <row r="23" spans="1:31" x14ac:dyDescent="0.25">
      <c r="A23" s="2" t="s">
        <v>30</v>
      </c>
      <c r="B23" s="1">
        <v>4</v>
      </c>
      <c r="C23" s="24"/>
      <c r="D23" s="24"/>
      <c r="E23" s="24"/>
      <c r="F23" s="24"/>
      <c r="G23" s="24"/>
      <c r="H23" s="24"/>
      <c r="I23" s="25"/>
      <c r="J23" s="24"/>
      <c r="K23" s="24"/>
      <c r="L23" s="24"/>
      <c r="M23" s="24"/>
      <c r="N23" s="25"/>
      <c r="O23" s="24"/>
      <c r="P23" s="24"/>
      <c r="Q23" s="24"/>
      <c r="R23" s="24"/>
      <c r="S23" s="25"/>
      <c r="T23" s="24"/>
      <c r="U23" s="24"/>
      <c r="V23" s="24"/>
      <c r="W23" s="25"/>
      <c r="X23" s="1">
        <v>4</v>
      </c>
      <c r="Y23" s="1">
        <v>4</v>
      </c>
      <c r="Z23" s="1">
        <v>4</v>
      </c>
      <c r="AA23" s="6">
        <f>X23+Y23+Z23</f>
        <v>12</v>
      </c>
      <c r="AB23" s="1">
        <v>3</v>
      </c>
      <c r="AC23" s="1">
        <v>3</v>
      </c>
      <c r="AD23" s="6">
        <f>AB23+AC23</f>
        <v>6</v>
      </c>
      <c r="AE23" s="5">
        <f>AA23+AD23</f>
        <v>18</v>
      </c>
    </row>
    <row r="24" spans="1:31" x14ac:dyDescent="0.25">
      <c r="A24" s="21" t="s">
        <v>42</v>
      </c>
      <c r="B24" s="1">
        <v>3</v>
      </c>
      <c r="C24" s="33">
        <v>2</v>
      </c>
      <c r="D24" s="33">
        <v>2</v>
      </c>
      <c r="E24" s="33">
        <v>2</v>
      </c>
      <c r="F24" s="33">
        <v>2</v>
      </c>
      <c r="G24" s="33">
        <v>2</v>
      </c>
      <c r="H24" s="33">
        <v>2</v>
      </c>
      <c r="I24" s="34">
        <f>C24+D24+E24+F24+G24+H24</f>
        <v>12</v>
      </c>
      <c r="J24" s="33">
        <v>2</v>
      </c>
      <c r="K24" s="33">
        <v>2</v>
      </c>
      <c r="L24" s="33">
        <v>2</v>
      </c>
      <c r="M24" s="33">
        <v>2</v>
      </c>
      <c r="N24" s="34">
        <f>J24+K24+L24+M24</f>
        <v>8</v>
      </c>
      <c r="O24" s="33">
        <v>2</v>
      </c>
      <c r="P24" s="33">
        <v>2</v>
      </c>
      <c r="Q24" s="33">
        <v>2</v>
      </c>
      <c r="R24" s="33">
        <v>2</v>
      </c>
      <c r="S24" s="34">
        <f>O24+P24+Q24+R24</f>
        <v>8</v>
      </c>
      <c r="T24" s="33">
        <v>2</v>
      </c>
      <c r="U24" s="33">
        <v>2</v>
      </c>
      <c r="V24" s="33">
        <v>2</v>
      </c>
      <c r="W24" s="18">
        <f>T24+U24+V24</f>
        <v>6</v>
      </c>
      <c r="X24" s="1">
        <v>3</v>
      </c>
      <c r="Y24" s="1">
        <v>3</v>
      </c>
      <c r="Z24" s="1">
        <v>3</v>
      </c>
      <c r="AA24" s="6">
        <f>X24+Y24+Z24</f>
        <v>9</v>
      </c>
      <c r="AB24" s="1">
        <v>3</v>
      </c>
      <c r="AC24" s="1">
        <v>3</v>
      </c>
      <c r="AD24" s="6">
        <f>AB24+AC24</f>
        <v>6</v>
      </c>
      <c r="AE24" s="5">
        <f>I24+N24+S24+W24+AA24+AD24</f>
        <v>49</v>
      </c>
    </row>
    <row r="25" spans="1:31" x14ac:dyDescent="0.25">
      <c r="A25" s="2" t="s">
        <v>33</v>
      </c>
      <c r="B25" s="1">
        <v>1</v>
      </c>
      <c r="C25" s="33">
        <v>1</v>
      </c>
      <c r="D25" s="33">
        <v>1</v>
      </c>
      <c r="E25" s="33">
        <v>1</v>
      </c>
      <c r="F25" s="33">
        <v>1</v>
      </c>
      <c r="G25" s="33">
        <v>1</v>
      </c>
      <c r="H25" s="33">
        <v>1</v>
      </c>
      <c r="I25" s="34">
        <f>C25+D25+E25+F25+G25+H25</f>
        <v>6</v>
      </c>
      <c r="J25" s="33">
        <v>1</v>
      </c>
      <c r="K25" s="33">
        <v>1</v>
      </c>
      <c r="L25" s="33">
        <v>1</v>
      </c>
      <c r="M25" s="33">
        <v>1</v>
      </c>
      <c r="N25" s="34">
        <f>J25+K25+L25+M25</f>
        <v>4</v>
      </c>
      <c r="O25" s="33">
        <v>1</v>
      </c>
      <c r="P25" s="33">
        <v>1</v>
      </c>
      <c r="Q25" s="33">
        <v>1</v>
      </c>
      <c r="R25" s="33">
        <v>1</v>
      </c>
      <c r="S25" s="34">
        <f>O25+P25+Q25+R25</f>
        <v>4</v>
      </c>
      <c r="T25" s="33">
        <v>1</v>
      </c>
      <c r="U25" s="33">
        <v>1</v>
      </c>
      <c r="V25" s="33">
        <v>1</v>
      </c>
      <c r="W25" s="18">
        <f>T25+U25+V25</f>
        <v>3</v>
      </c>
      <c r="X25" s="1">
        <v>1</v>
      </c>
      <c r="Y25" s="1">
        <v>1</v>
      </c>
      <c r="Z25" s="1">
        <v>1</v>
      </c>
      <c r="AA25" s="6">
        <f>X25+Y25+Z25</f>
        <v>3</v>
      </c>
      <c r="AB25" s="1">
        <v>1</v>
      </c>
      <c r="AC25" s="1">
        <v>1</v>
      </c>
      <c r="AD25" s="6">
        <f>AB25+AC25</f>
        <v>2</v>
      </c>
      <c r="AE25" s="5">
        <f>I25+N25+S25+W25+AA25+AD25</f>
        <v>22</v>
      </c>
    </row>
    <row r="26" spans="1:31" x14ac:dyDescent="0.25">
      <c r="A26" s="21" t="s">
        <v>43</v>
      </c>
      <c r="B26" s="1"/>
      <c r="C26" s="4"/>
      <c r="D26" s="4"/>
      <c r="E26" s="4"/>
      <c r="F26" s="4"/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R26" s="4"/>
      <c r="S26" s="4"/>
      <c r="T26" s="4"/>
      <c r="U26" s="4"/>
      <c r="V26" s="4"/>
      <c r="W26" s="4"/>
      <c r="X26" s="462">
        <v>5</v>
      </c>
      <c r="Y26" s="462">
        <v>5</v>
      </c>
      <c r="Z26" s="477"/>
      <c r="AA26" s="465">
        <f>X26+Y26+Z26</f>
        <v>10</v>
      </c>
      <c r="AB26" s="462">
        <v>6</v>
      </c>
      <c r="AC26" s="462">
        <v>6</v>
      </c>
      <c r="AD26" s="465">
        <f>AB26+AC26</f>
        <v>12</v>
      </c>
      <c r="AE26" s="468">
        <f>AA26+AD26</f>
        <v>22</v>
      </c>
    </row>
    <row r="27" spans="1:31" x14ac:dyDescent="0.25">
      <c r="A27" s="22" t="s">
        <v>36</v>
      </c>
      <c r="B27" s="1"/>
      <c r="C27" s="4"/>
      <c r="D27" s="4"/>
      <c r="E27" s="4"/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4"/>
      <c r="S27" s="4"/>
      <c r="T27" s="4"/>
      <c r="U27" s="4"/>
      <c r="V27" s="4"/>
      <c r="W27" s="4"/>
      <c r="X27" s="463"/>
      <c r="Y27" s="463"/>
      <c r="Z27" s="478"/>
      <c r="AA27" s="466"/>
      <c r="AB27" s="463"/>
      <c r="AC27" s="463"/>
      <c r="AD27" s="466"/>
      <c r="AE27" s="469"/>
    </row>
    <row r="28" spans="1:31" x14ac:dyDescent="0.25">
      <c r="A28" s="31" t="s">
        <v>47</v>
      </c>
      <c r="B28" s="1"/>
      <c r="C28" s="4"/>
      <c r="D28" s="4"/>
      <c r="E28" s="4"/>
      <c r="F28" s="4"/>
      <c r="G28" s="4"/>
      <c r="H28" s="4"/>
      <c r="I28" s="4"/>
      <c r="J28" s="4"/>
      <c r="K28" s="4"/>
      <c r="L28" s="4"/>
      <c r="M28" s="4"/>
      <c r="N28" s="4"/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1">
        <v>5</v>
      </c>
      <c r="AA28" s="6">
        <f>Z28</f>
        <v>5</v>
      </c>
      <c r="AB28" s="4"/>
      <c r="AC28" s="4"/>
      <c r="AD28" s="4"/>
      <c r="AE28" s="5">
        <f>AA28</f>
        <v>5</v>
      </c>
    </row>
    <row r="29" spans="1:31" x14ac:dyDescent="0.25">
      <c r="A29" s="461" t="s">
        <v>39</v>
      </c>
      <c r="B29" s="461"/>
      <c r="C29" s="1">
        <v>30</v>
      </c>
      <c r="D29" s="1">
        <v>30</v>
      </c>
      <c r="E29" s="1">
        <v>30</v>
      </c>
      <c r="F29" s="1">
        <v>30</v>
      </c>
      <c r="G29" s="1">
        <v>30</v>
      </c>
      <c r="H29" s="1">
        <v>30</v>
      </c>
      <c r="I29" s="4"/>
      <c r="J29" s="1">
        <v>30</v>
      </c>
      <c r="K29" s="1">
        <v>30</v>
      </c>
      <c r="L29" s="1">
        <v>30</v>
      </c>
      <c r="M29" s="1">
        <v>30</v>
      </c>
      <c r="N29" s="4"/>
      <c r="O29" s="1">
        <v>30</v>
      </c>
      <c r="P29" s="1">
        <v>30</v>
      </c>
      <c r="Q29" s="1">
        <v>30</v>
      </c>
      <c r="R29" s="1">
        <v>30</v>
      </c>
      <c r="S29" s="4"/>
      <c r="T29" s="1">
        <v>30</v>
      </c>
      <c r="U29" s="1">
        <v>30</v>
      </c>
      <c r="V29" s="1">
        <v>30</v>
      </c>
      <c r="W29" s="4"/>
      <c r="X29" s="1">
        <v>35</v>
      </c>
      <c r="Y29" s="1">
        <v>35</v>
      </c>
      <c r="Z29" s="1">
        <v>35</v>
      </c>
      <c r="AA29" s="4"/>
      <c r="AB29" s="1">
        <v>36</v>
      </c>
      <c r="AC29" s="1">
        <v>36</v>
      </c>
      <c r="AD29" s="4"/>
      <c r="AE29" s="5">
        <f>SUM(AE10:AE28)</f>
        <v>684</v>
      </c>
    </row>
    <row r="32" spans="1:31" x14ac:dyDescent="0.25">
      <c r="I32" s="29"/>
      <c r="J32" s="29"/>
      <c r="K32" s="29"/>
      <c r="L32" s="29"/>
      <c r="M32" s="29"/>
      <c r="N32" s="29"/>
      <c r="O32" s="29"/>
      <c r="P32" s="29"/>
      <c r="Q32" s="29"/>
      <c r="R32" s="29"/>
    </row>
    <row r="33" spans="1:18" x14ac:dyDescent="0.25">
      <c r="I33" s="479" t="s">
        <v>45</v>
      </c>
      <c r="J33" s="479"/>
      <c r="K33" s="479"/>
      <c r="L33" s="479"/>
      <c r="M33" s="479"/>
      <c r="N33" s="479"/>
      <c r="O33" s="479"/>
      <c r="P33" s="479"/>
      <c r="Q33" s="479"/>
      <c r="R33" s="479"/>
    </row>
    <row r="34" spans="1:18" x14ac:dyDescent="0.25">
      <c r="I34" s="480" t="s">
        <v>46</v>
      </c>
      <c r="J34" s="480"/>
      <c r="K34" s="480"/>
      <c r="L34" s="480"/>
      <c r="M34" s="480"/>
      <c r="N34" s="480"/>
      <c r="O34" s="480"/>
      <c r="P34" s="480"/>
      <c r="Q34" s="480"/>
      <c r="R34" s="480"/>
    </row>
    <row r="35" spans="1:18" x14ac:dyDescent="0.25">
      <c r="A35" s="460" t="s">
        <v>41</v>
      </c>
      <c r="B35" s="460"/>
      <c r="C35" s="460"/>
      <c r="D35" s="460"/>
      <c r="E35" s="460"/>
      <c r="F35" s="460"/>
      <c r="G35" s="460"/>
      <c r="H35" s="460"/>
    </row>
    <row r="36" spans="1:18" x14ac:dyDescent="0.25">
      <c r="A36" s="460" t="s">
        <v>40</v>
      </c>
      <c r="B36" s="460"/>
      <c r="C36" s="460"/>
      <c r="D36" s="460"/>
      <c r="E36" s="460"/>
      <c r="F36" s="460"/>
      <c r="G36" s="460"/>
      <c r="H36" s="460"/>
    </row>
  </sheetData>
  <mergeCells count="34">
    <mergeCell ref="AC26:AC27"/>
    <mergeCell ref="AD26:AD27"/>
    <mergeCell ref="A36:H36"/>
    <mergeCell ref="AE26:AE27"/>
    <mergeCell ref="A29:B29"/>
    <mergeCell ref="I33:R33"/>
    <mergeCell ref="I34:R34"/>
    <mergeCell ref="A35:H35"/>
    <mergeCell ref="X26:X27"/>
    <mergeCell ref="Y26:Y27"/>
    <mergeCell ref="Z26:Z27"/>
    <mergeCell ref="AA26:AA27"/>
    <mergeCell ref="AB26:AB27"/>
    <mergeCell ref="C9:AE9"/>
    <mergeCell ref="A1:AE1"/>
    <mergeCell ref="A2:AE2"/>
    <mergeCell ref="A3:AE3"/>
    <mergeCell ref="A4:AE4"/>
    <mergeCell ref="A5:A8"/>
    <mergeCell ref="W6:W8"/>
    <mergeCell ref="B5:B8"/>
    <mergeCell ref="C5:AD5"/>
    <mergeCell ref="AE5:AE8"/>
    <mergeCell ref="C6:H7"/>
    <mergeCell ref="I6:I8"/>
    <mergeCell ref="J6:M7"/>
    <mergeCell ref="N6:N8"/>
    <mergeCell ref="O6:R7"/>
    <mergeCell ref="S6:S8"/>
    <mergeCell ref="T6:V7"/>
    <mergeCell ref="X6:Z7"/>
    <mergeCell ref="AA6:AA8"/>
    <mergeCell ref="AB6:AC7"/>
    <mergeCell ref="AD6:AD8"/>
  </mergeCells>
  <pageMargins left="0.19685039370078741" right="0.19685039370078741" top="0.19685039370078741" bottom="0.19685039370078741" header="0.31496062992125984" footer="0.31496062992125984"/>
  <pageSetup paperSize="9" scale="90" orientation="landscape" horizontalDpi="0" verticalDpi="0" r:id="rId1"/>
  <drawing r:id="rId2"/>
  <legacyDrawing r:id="rId3"/>
  <oleObjects>
    <mc:AlternateContent xmlns:mc="http://schemas.openxmlformats.org/markup-compatibility/2006">
      <mc:Choice Requires="x14">
        <oleObject shapeId="3073" r:id="rId4">
          <objectPr defaultSize="0" autoPict="0" r:id="rId5">
            <anchor moveWithCells="1" sizeWithCells="1">
              <from>
                <xdr:col>0</xdr:col>
                <xdr:colOff>514350</xdr:colOff>
                <xdr:row>0</xdr:row>
                <xdr:rowOff>19050</xdr:rowOff>
              </from>
              <to>
                <xdr:col>1</xdr:col>
                <xdr:colOff>1181100</xdr:colOff>
                <xdr:row>3</xdr:row>
                <xdr:rowOff>133350</xdr:rowOff>
              </to>
            </anchor>
          </objectPr>
        </oleObject>
      </mc:Choice>
      <mc:Fallback>
        <oleObject shapeId="3073" r:id="rId4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2:M39"/>
  <sheetViews>
    <sheetView workbookViewId="0">
      <selection activeCell="A2" sqref="A2:M39"/>
    </sheetView>
  </sheetViews>
  <sheetFormatPr baseColWidth="10" defaultRowHeight="15" x14ac:dyDescent="0.25"/>
  <cols>
    <col min="1" max="1" width="25.85546875" customWidth="1"/>
    <col min="2" max="2" width="9" customWidth="1"/>
    <col min="3" max="3" width="6.7109375" customWidth="1"/>
    <col min="4" max="4" width="7.7109375" customWidth="1"/>
    <col min="5" max="6" width="6.7109375" customWidth="1"/>
    <col min="7" max="7" width="7.7109375" customWidth="1"/>
    <col min="8" max="8" width="6.7109375" customWidth="1"/>
    <col min="9" max="9" width="7.7109375" customWidth="1"/>
    <col min="10" max="11" width="6.7109375" customWidth="1"/>
    <col min="12" max="12" width="7.7109375" customWidth="1"/>
    <col min="13" max="13" width="9.28515625" customWidth="1"/>
  </cols>
  <sheetData>
    <row r="2" spans="1:13" x14ac:dyDescent="0.25">
      <c r="A2" s="433" t="s">
        <v>0</v>
      </c>
      <c r="B2" s="434"/>
      <c r="C2" s="434"/>
      <c r="D2" s="434"/>
      <c r="E2" s="434"/>
      <c r="F2" s="434"/>
      <c r="G2" s="434"/>
      <c r="H2" s="434"/>
      <c r="I2" s="434"/>
      <c r="J2" s="434"/>
      <c r="K2" s="434"/>
      <c r="L2" s="434"/>
      <c r="M2" s="435"/>
    </row>
    <row r="3" spans="1:13" x14ac:dyDescent="0.25">
      <c r="A3" s="436" t="s">
        <v>1</v>
      </c>
      <c r="B3" s="437"/>
      <c r="C3" s="437"/>
      <c r="D3" s="437"/>
      <c r="E3" s="437"/>
      <c r="F3" s="437"/>
      <c r="G3" s="437"/>
      <c r="H3" s="437"/>
      <c r="I3" s="437"/>
      <c r="J3" s="437"/>
      <c r="K3" s="437"/>
      <c r="L3" s="437"/>
      <c r="M3" s="438"/>
    </row>
    <row r="4" spans="1:13" x14ac:dyDescent="0.25">
      <c r="A4" s="436" t="s">
        <v>51</v>
      </c>
      <c r="B4" s="437"/>
      <c r="C4" s="437"/>
      <c r="D4" s="437"/>
      <c r="E4" s="437"/>
      <c r="F4" s="437"/>
      <c r="G4" s="437"/>
      <c r="H4" s="437"/>
      <c r="I4" s="437"/>
      <c r="J4" s="437"/>
      <c r="K4" s="437"/>
      <c r="L4" s="437"/>
      <c r="M4" s="438"/>
    </row>
    <row r="5" spans="1:13" x14ac:dyDescent="0.25">
      <c r="A5" s="439" t="s">
        <v>50</v>
      </c>
      <c r="B5" s="440"/>
      <c r="C5" s="440"/>
      <c r="D5" s="440"/>
      <c r="E5" s="440"/>
      <c r="F5" s="440"/>
      <c r="G5" s="440"/>
      <c r="H5" s="440"/>
      <c r="I5" s="440"/>
      <c r="J5" s="440"/>
      <c r="K5" s="440"/>
      <c r="L5" s="440"/>
      <c r="M5" s="441"/>
    </row>
    <row r="6" spans="1:13" ht="15.75" x14ac:dyDescent="0.25">
      <c r="A6" s="442" t="s">
        <v>4</v>
      </c>
      <c r="B6" s="444" t="s">
        <v>5</v>
      </c>
      <c r="C6" s="445" t="s">
        <v>52</v>
      </c>
      <c r="D6" s="446"/>
      <c r="E6" s="446"/>
      <c r="F6" s="446"/>
      <c r="G6" s="446"/>
      <c r="H6" s="446"/>
      <c r="I6" s="446"/>
      <c r="J6" s="446"/>
      <c r="K6" s="446"/>
      <c r="L6" s="42"/>
      <c r="M6" s="450" t="s">
        <v>7</v>
      </c>
    </row>
    <row r="7" spans="1:13" x14ac:dyDescent="0.25">
      <c r="A7" s="443"/>
      <c r="B7" s="444"/>
      <c r="C7" s="453" t="s">
        <v>53</v>
      </c>
      <c r="D7" s="451" t="s">
        <v>9</v>
      </c>
      <c r="E7" s="459" t="s">
        <v>54</v>
      </c>
      <c r="F7" s="459"/>
      <c r="G7" s="451" t="s">
        <v>9</v>
      </c>
      <c r="H7" s="459" t="s">
        <v>55</v>
      </c>
      <c r="I7" s="451" t="s">
        <v>9</v>
      </c>
      <c r="J7" s="453" t="s">
        <v>56</v>
      </c>
      <c r="K7" s="455"/>
      <c r="L7" s="451" t="s">
        <v>9</v>
      </c>
      <c r="M7" s="481"/>
    </row>
    <row r="8" spans="1:13" x14ac:dyDescent="0.25">
      <c r="A8" s="443"/>
      <c r="B8" s="444"/>
      <c r="C8" s="456"/>
      <c r="D8" s="451"/>
      <c r="E8" s="459"/>
      <c r="F8" s="459"/>
      <c r="G8" s="451"/>
      <c r="H8" s="459"/>
      <c r="I8" s="451"/>
      <c r="J8" s="456"/>
      <c r="K8" s="458"/>
      <c r="L8" s="451"/>
      <c r="M8" s="481"/>
    </row>
    <row r="9" spans="1:13" x14ac:dyDescent="0.25">
      <c r="A9" s="443"/>
      <c r="B9" s="444"/>
      <c r="C9" s="10">
        <v>1</v>
      </c>
      <c r="D9" s="452"/>
      <c r="E9" s="10">
        <v>1</v>
      </c>
      <c r="F9" s="10">
        <v>2</v>
      </c>
      <c r="G9" s="452"/>
      <c r="H9" s="10">
        <v>1</v>
      </c>
      <c r="I9" s="452"/>
      <c r="J9" s="10">
        <v>1</v>
      </c>
      <c r="K9" s="10">
        <v>2</v>
      </c>
      <c r="L9" s="452"/>
      <c r="M9" s="448"/>
    </row>
    <row r="10" spans="1:13" x14ac:dyDescent="0.25">
      <c r="A10" s="13" t="s">
        <v>15</v>
      </c>
      <c r="B10" s="15"/>
      <c r="C10" s="474"/>
      <c r="D10" s="475"/>
      <c r="E10" s="475"/>
      <c r="F10" s="475"/>
      <c r="G10" s="475"/>
      <c r="H10" s="475"/>
      <c r="I10" s="475"/>
      <c r="J10" s="475"/>
      <c r="K10" s="475"/>
      <c r="L10" s="475"/>
      <c r="M10" s="476"/>
    </row>
    <row r="11" spans="1:13" x14ac:dyDescent="0.25">
      <c r="A11" s="30" t="s">
        <v>16</v>
      </c>
      <c r="B11" s="1">
        <v>3</v>
      </c>
      <c r="C11" s="38">
        <v>3</v>
      </c>
      <c r="D11" s="39">
        <f>C11</f>
        <v>3</v>
      </c>
      <c r="E11" s="38">
        <v>3</v>
      </c>
      <c r="F11" s="38">
        <v>3</v>
      </c>
      <c r="G11" s="39">
        <f>E11+F11</f>
        <v>6</v>
      </c>
      <c r="H11" s="38">
        <v>3</v>
      </c>
      <c r="I11" s="39">
        <f>H11</f>
        <v>3</v>
      </c>
      <c r="J11" s="4"/>
      <c r="K11" s="9"/>
      <c r="L11" s="43"/>
      <c r="M11" s="37">
        <f>D11+G11+I11+K11</f>
        <v>12</v>
      </c>
    </row>
    <row r="12" spans="1:13" x14ac:dyDescent="0.25">
      <c r="A12" s="2" t="s">
        <v>17</v>
      </c>
      <c r="B12" s="1">
        <v>3</v>
      </c>
      <c r="C12" s="24"/>
      <c r="D12" s="25"/>
      <c r="E12" s="24"/>
      <c r="F12" s="24"/>
      <c r="G12" s="25"/>
      <c r="H12" s="24"/>
      <c r="I12" s="25"/>
      <c r="J12" s="44">
        <v>3</v>
      </c>
      <c r="K12" s="45">
        <v>3</v>
      </c>
      <c r="L12" s="39">
        <f>J12+K12</f>
        <v>6</v>
      </c>
      <c r="M12" s="5">
        <f>J12+K12</f>
        <v>6</v>
      </c>
    </row>
    <row r="13" spans="1:13" x14ac:dyDescent="0.25">
      <c r="A13" s="2" t="s">
        <v>18</v>
      </c>
      <c r="B13" s="1">
        <v>3</v>
      </c>
      <c r="C13" s="24"/>
      <c r="D13" s="25"/>
      <c r="E13" s="24"/>
      <c r="F13" s="24"/>
      <c r="G13" s="25"/>
      <c r="H13" s="24"/>
      <c r="I13" s="25"/>
      <c r="J13" s="44">
        <v>3</v>
      </c>
      <c r="K13" s="45">
        <v>3</v>
      </c>
      <c r="L13" s="39">
        <f>J13+K13</f>
        <v>6</v>
      </c>
      <c r="M13" s="5">
        <f>J13+K13</f>
        <v>6</v>
      </c>
    </row>
    <row r="14" spans="1:13" x14ac:dyDescent="0.25">
      <c r="A14" s="13" t="s">
        <v>19</v>
      </c>
      <c r="B14" s="1">
        <v>3</v>
      </c>
      <c r="C14" s="38">
        <v>3</v>
      </c>
      <c r="D14" s="39">
        <v>3</v>
      </c>
      <c r="E14" s="38">
        <v>3</v>
      </c>
      <c r="F14" s="38">
        <v>3</v>
      </c>
      <c r="G14" s="39">
        <f>E14+F14</f>
        <v>6</v>
      </c>
      <c r="H14" s="38">
        <v>3</v>
      </c>
      <c r="I14" s="39">
        <f>H14</f>
        <v>3</v>
      </c>
      <c r="J14" s="4"/>
      <c r="K14" s="9"/>
      <c r="L14" s="9"/>
      <c r="M14" s="5">
        <f>D14+G14+I14+K14</f>
        <v>12</v>
      </c>
    </row>
    <row r="15" spans="1:13" x14ac:dyDescent="0.25">
      <c r="A15" s="2" t="s">
        <v>20</v>
      </c>
      <c r="B15" s="1">
        <v>0</v>
      </c>
      <c r="C15" s="4"/>
      <c r="D15" s="7"/>
      <c r="E15" s="4"/>
      <c r="F15" s="4"/>
      <c r="G15" s="7"/>
      <c r="H15" s="4"/>
      <c r="I15" s="7"/>
      <c r="J15" s="4"/>
      <c r="K15" s="9"/>
      <c r="L15" s="9"/>
      <c r="M15" s="5">
        <v>0</v>
      </c>
    </row>
    <row r="16" spans="1:13" x14ac:dyDescent="0.25">
      <c r="A16" s="3" t="s">
        <v>21</v>
      </c>
      <c r="B16" s="1">
        <v>2</v>
      </c>
      <c r="C16" s="4"/>
      <c r="D16" s="7"/>
      <c r="E16" s="4"/>
      <c r="F16" s="4"/>
      <c r="G16" s="7"/>
      <c r="H16" s="4"/>
      <c r="I16" s="7"/>
      <c r="J16" s="44">
        <v>2</v>
      </c>
      <c r="K16" s="45">
        <v>2</v>
      </c>
      <c r="L16" s="39">
        <f>J16+K16</f>
        <v>4</v>
      </c>
      <c r="M16" s="5">
        <f>J16+K16</f>
        <v>4</v>
      </c>
    </row>
    <row r="17" spans="1:13" x14ac:dyDescent="0.25">
      <c r="A17" s="13" t="s">
        <v>22</v>
      </c>
      <c r="B17" s="1">
        <v>0</v>
      </c>
      <c r="C17" s="4"/>
      <c r="D17" s="7"/>
      <c r="E17" s="4"/>
      <c r="F17" s="4"/>
      <c r="G17" s="7"/>
      <c r="H17" s="4"/>
      <c r="I17" s="7"/>
      <c r="J17" s="4"/>
      <c r="K17" s="9"/>
      <c r="L17" s="9"/>
      <c r="M17" s="5">
        <f>J17+K17</f>
        <v>0</v>
      </c>
    </row>
    <row r="18" spans="1:13" x14ac:dyDescent="0.25">
      <c r="A18" s="13" t="s">
        <v>23</v>
      </c>
      <c r="B18" s="1">
        <v>1</v>
      </c>
      <c r="C18" s="38">
        <v>1</v>
      </c>
      <c r="D18" s="39">
        <f>C18</f>
        <v>1</v>
      </c>
      <c r="E18" s="38">
        <v>1</v>
      </c>
      <c r="F18" s="38">
        <v>1</v>
      </c>
      <c r="G18" s="39">
        <f t="shared" ref="G18:G24" si="0">E18+F18</f>
        <v>2</v>
      </c>
      <c r="H18" s="38">
        <v>1</v>
      </c>
      <c r="I18" s="39">
        <f>H18</f>
        <v>1</v>
      </c>
      <c r="J18" s="44">
        <v>1</v>
      </c>
      <c r="K18" s="45">
        <v>1</v>
      </c>
      <c r="L18" s="39">
        <f t="shared" ref="L18:L19" si="1">J18+K18</f>
        <v>2</v>
      </c>
      <c r="M18" s="5">
        <f>D18+G18+I18+L18</f>
        <v>6</v>
      </c>
    </row>
    <row r="19" spans="1:13" x14ac:dyDescent="0.25">
      <c r="A19" s="13" t="s">
        <v>24</v>
      </c>
      <c r="B19" s="1">
        <v>1</v>
      </c>
      <c r="C19" s="38">
        <v>1</v>
      </c>
      <c r="D19" s="39">
        <f t="shared" ref="D19" si="2">C19</f>
        <v>1</v>
      </c>
      <c r="E19" s="38">
        <v>1</v>
      </c>
      <c r="F19" s="38">
        <v>1</v>
      </c>
      <c r="G19" s="39">
        <f t="shared" si="0"/>
        <v>2</v>
      </c>
      <c r="H19" s="38">
        <v>1</v>
      </c>
      <c r="I19" s="39">
        <f t="shared" ref="I19" si="3">H19</f>
        <v>1</v>
      </c>
      <c r="J19" s="44">
        <v>1</v>
      </c>
      <c r="K19" s="45">
        <v>1</v>
      </c>
      <c r="L19" s="39">
        <f t="shared" si="1"/>
        <v>2</v>
      </c>
      <c r="M19" s="5">
        <f>D19+G19+I19+L19</f>
        <v>6</v>
      </c>
    </row>
    <row r="20" spans="1:13" x14ac:dyDescent="0.25">
      <c r="A20" s="13" t="s">
        <v>25</v>
      </c>
      <c r="B20" s="1">
        <v>0</v>
      </c>
      <c r="C20" s="4"/>
      <c r="D20" s="7"/>
      <c r="E20" s="4"/>
      <c r="F20" s="4"/>
      <c r="G20" s="7"/>
      <c r="H20" s="4"/>
      <c r="I20" s="7"/>
      <c r="J20" s="4"/>
      <c r="K20" s="9"/>
      <c r="L20" s="9"/>
      <c r="M20" s="5">
        <f>D20+G20+I20+L20</f>
        <v>0</v>
      </c>
    </row>
    <row r="21" spans="1:13" x14ac:dyDescent="0.25">
      <c r="A21" s="13" t="s">
        <v>57</v>
      </c>
      <c r="B21" s="471"/>
      <c r="C21" s="472"/>
      <c r="D21" s="472"/>
      <c r="E21" s="472"/>
      <c r="F21" s="472"/>
      <c r="G21" s="472"/>
      <c r="H21" s="472"/>
      <c r="I21" s="472"/>
      <c r="J21" s="472"/>
      <c r="K21" s="472"/>
      <c r="L21" s="472"/>
      <c r="M21" s="473"/>
    </row>
    <row r="22" spans="1:13" x14ac:dyDescent="0.25">
      <c r="A22" s="22" t="s">
        <v>58</v>
      </c>
      <c r="B22" s="1">
        <v>4</v>
      </c>
      <c r="C22" s="38">
        <v>4</v>
      </c>
      <c r="D22" s="39">
        <f>C22</f>
        <v>4</v>
      </c>
      <c r="E22" s="38">
        <v>4</v>
      </c>
      <c r="F22" s="38">
        <v>4</v>
      </c>
      <c r="G22" s="39">
        <f t="shared" ref="G22" si="4">E22+F22</f>
        <v>8</v>
      </c>
      <c r="H22" s="38">
        <v>4</v>
      </c>
      <c r="I22" s="39">
        <f>H22</f>
        <v>4</v>
      </c>
      <c r="J22" s="44">
        <v>3</v>
      </c>
      <c r="K22" s="45">
        <v>3</v>
      </c>
      <c r="L22" s="39">
        <f t="shared" ref="L22:L23" si="5">J22+K22</f>
        <v>6</v>
      </c>
      <c r="M22" s="5">
        <f>D22+G22+I22+L22</f>
        <v>22</v>
      </c>
    </row>
    <row r="23" spans="1:13" x14ac:dyDescent="0.25">
      <c r="A23" s="2" t="s">
        <v>28</v>
      </c>
      <c r="B23" s="1">
        <v>2</v>
      </c>
      <c r="C23" s="38">
        <v>2</v>
      </c>
      <c r="D23" s="39">
        <v>2</v>
      </c>
      <c r="E23" s="38">
        <v>2</v>
      </c>
      <c r="F23" s="38">
        <v>2</v>
      </c>
      <c r="G23" s="39">
        <f t="shared" si="0"/>
        <v>4</v>
      </c>
      <c r="H23" s="38">
        <v>2</v>
      </c>
      <c r="I23" s="39">
        <v>2</v>
      </c>
      <c r="J23" s="38">
        <v>2</v>
      </c>
      <c r="K23" s="37">
        <v>2</v>
      </c>
      <c r="L23" s="39">
        <f t="shared" si="5"/>
        <v>4</v>
      </c>
      <c r="M23" s="5">
        <f>D23+G23+I23+L23</f>
        <v>12</v>
      </c>
    </row>
    <row r="24" spans="1:13" x14ac:dyDescent="0.25">
      <c r="A24" s="13" t="s">
        <v>29</v>
      </c>
      <c r="B24" s="1">
        <v>4</v>
      </c>
      <c r="C24" s="38">
        <v>4</v>
      </c>
      <c r="D24" s="39">
        <f t="shared" ref="D24" si="6">C24</f>
        <v>4</v>
      </c>
      <c r="E24" s="38">
        <v>4</v>
      </c>
      <c r="F24" s="38">
        <v>4</v>
      </c>
      <c r="G24" s="39">
        <f t="shared" si="0"/>
        <v>8</v>
      </c>
      <c r="H24" s="38">
        <v>4</v>
      </c>
      <c r="I24" s="39">
        <f t="shared" ref="I24" si="7">H24</f>
        <v>4</v>
      </c>
      <c r="J24" s="4"/>
      <c r="K24" s="4"/>
      <c r="L24" s="40"/>
      <c r="M24" s="5">
        <f>D24+G24+I24</f>
        <v>16</v>
      </c>
    </row>
    <row r="25" spans="1:13" x14ac:dyDescent="0.25">
      <c r="A25" s="2" t="s">
        <v>30</v>
      </c>
      <c r="B25" s="1">
        <v>4</v>
      </c>
      <c r="C25" s="24"/>
      <c r="D25" s="25"/>
      <c r="E25" s="24"/>
      <c r="F25" s="24"/>
      <c r="G25" s="25"/>
      <c r="H25" s="24"/>
      <c r="I25" s="25"/>
      <c r="J25" s="38">
        <v>3</v>
      </c>
      <c r="K25" s="37">
        <v>3</v>
      </c>
      <c r="L25" s="39">
        <f t="shared" ref="L25" si="8">J25+K25</f>
        <v>6</v>
      </c>
      <c r="M25" s="5">
        <f t="shared" ref="M25" si="9">J25+K25</f>
        <v>6</v>
      </c>
    </row>
    <row r="26" spans="1:13" x14ac:dyDescent="0.25">
      <c r="A26" s="21" t="s">
        <v>42</v>
      </c>
      <c r="B26" s="471"/>
      <c r="C26" s="472"/>
      <c r="D26" s="472"/>
      <c r="E26" s="472"/>
      <c r="F26" s="472"/>
      <c r="G26" s="472"/>
      <c r="H26" s="472"/>
      <c r="I26" s="472"/>
      <c r="J26" s="472"/>
      <c r="K26" s="472"/>
      <c r="L26" s="472"/>
      <c r="M26" s="473"/>
    </row>
    <row r="27" spans="1:13" x14ac:dyDescent="0.25">
      <c r="A27" s="22" t="s">
        <v>42</v>
      </c>
      <c r="B27" s="1">
        <v>2</v>
      </c>
      <c r="C27" s="38">
        <v>2</v>
      </c>
      <c r="D27" s="39">
        <f>C27</f>
        <v>2</v>
      </c>
      <c r="E27" s="38">
        <v>2</v>
      </c>
      <c r="F27" s="38">
        <v>2</v>
      </c>
      <c r="G27" s="39">
        <f>E27+F27</f>
        <v>4</v>
      </c>
      <c r="H27" s="38">
        <v>2</v>
      </c>
      <c r="I27" s="39">
        <f>H27</f>
        <v>2</v>
      </c>
      <c r="J27" s="38">
        <v>2</v>
      </c>
      <c r="K27" s="37">
        <v>2</v>
      </c>
      <c r="L27" s="39">
        <f t="shared" ref="L27" si="10">J27+K27</f>
        <v>4</v>
      </c>
      <c r="M27" s="5">
        <f>D27+G27+I27+L27</f>
        <v>12</v>
      </c>
    </row>
    <row r="28" spans="1:13" x14ac:dyDescent="0.25">
      <c r="A28" s="2" t="s">
        <v>33</v>
      </c>
      <c r="B28" s="1">
        <v>0</v>
      </c>
      <c r="C28" s="4"/>
      <c r="D28" s="4"/>
      <c r="E28" s="4"/>
      <c r="F28" s="4"/>
      <c r="G28" s="4"/>
      <c r="H28" s="4"/>
      <c r="I28" s="4"/>
      <c r="J28" s="4"/>
      <c r="K28" s="4"/>
      <c r="L28" s="40"/>
      <c r="M28" s="5">
        <f>J28+K28</f>
        <v>0</v>
      </c>
    </row>
    <row r="29" spans="1:13" x14ac:dyDescent="0.25">
      <c r="A29" s="21" t="s">
        <v>43</v>
      </c>
      <c r="B29" s="1"/>
      <c r="C29" s="4"/>
      <c r="D29" s="4"/>
      <c r="E29" s="4"/>
      <c r="F29" s="4"/>
      <c r="G29" s="4"/>
      <c r="H29" s="4"/>
      <c r="I29" s="4"/>
      <c r="J29" s="4"/>
      <c r="K29" s="4"/>
      <c r="L29" s="40"/>
      <c r="M29" s="36">
        <v>0</v>
      </c>
    </row>
    <row r="30" spans="1:13" x14ac:dyDescent="0.25">
      <c r="A30" s="22" t="s">
        <v>36</v>
      </c>
      <c r="B30" s="1"/>
      <c r="C30" s="4"/>
      <c r="D30" s="4"/>
      <c r="E30" s="4"/>
      <c r="F30" s="4"/>
      <c r="G30" s="4"/>
      <c r="H30" s="4"/>
      <c r="I30" s="4"/>
      <c r="J30" s="4"/>
      <c r="K30" s="4"/>
      <c r="L30" s="40"/>
      <c r="M30" s="36">
        <v>0</v>
      </c>
    </row>
    <row r="31" spans="1:13" x14ac:dyDescent="0.25">
      <c r="A31" s="31" t="s">
        <v>47</v>
      </c>
      <c r="B31" s="1"/>
      <c r="C31" s="4"/>
      <c r="D31" s="4"/>
      <c r="E31" s="4"/>
      <c r="F31" s="4"/>
      <c r="G31" s="4"/>
      <c r="H31" s="4"/>
      <c r="I31" s="4"/>
      <c r="J31" s="4"/>
      <c r="K31" s="4"/>
      <c r="L31" s="4"/>
      <c r="M31" s="5">
        <v>0</v>
      </c>
    </row>
    <row r="32" spans="1:13" x14ac:dyDescent="0.25">
      <c r="A32" s="461" t="s">
        <v>39</v>
      </c>
      <c r="B32" s="461"/>
      <c r="C32" s="1">
        <f>C11+C14+C18+C19+C22+C23+C24+C27</f>
        <v>20</v>
      </c>
      <c r="D32" s="4"/>
      <c r="E32" s="1">
        <v>20</v>
      </c>
      <c r="F32" s="1">
        <v>20</v>
      </c>
      <c r="G32" s="4"/>
      <c r="H32" s="1">
        <v>20</v>
      </c>
      <c r="I32" s="4"/>
      <c r="J32" s="1">
        <v>20</v>
      </c>
      <c r="K32" s="1">
        <v>20</v>
      </c>
      <c r="L32" s="4"/>
      <c r="M32" s="5">
        <v>120</v>
      </c>
    </row>
    <row r="33" spans="1:13" x14ac:dyDescent="0.25">
      <c r="M33" s="41"/>
    </row>
    <row r="34" spans="1:13" x14ac:dyDescent="0.25">
      <c r="M34" s="41"/>
    </row>
    <row r="35" spans="1:13" x14ac:dyDescent="0.25">
      <c r="D35" s="29"/>
      <c r="E35" s="29"/>
      <c r="F35" s="29"/>
      <c r="G35" s="29"/>
      <c r="H35" s="29"/>
      <c r="M35" s="41"/>
    </row>
    <row r="36" spans="1:13" x14ac:dyDescent="0.25">
      <c r="D36" s="479" t="s">
        <v>45</v>
      </c>
      <c r="E36" s="479"/>
      <c r="F36" s="479"/>
      <c r="G36" s="479"/>
      <c r="H36" s="479"/>
      <c r="M36" s="41"/>
    </row>
    <row r="37" spans="1:13" x14ac:dyDescent="0.25">
      <c r="D37" s="480" t="s">
        <v>46</v>
      </c>
      <c r="E37" s="480"/>
      <c r="F37" s="480"/>
      <c r="G37" s="480"/>
      <c r="H37" s="480"/>
      <c r="M37" s="41"/>
    </row>
    <row r="38" spans="1:13" x14ac:dyDescent="0.25">
      <c r="A38" s="460" t="s">
        <v>41</v>
      </c>
      <c r="B38" s="460"/>
      <c r="C38" s="460"/>
      <c r="M38" s="41"/>
    </row>
    <row r="39" spans="1:13" x14ac:dyDescent="0.25">
      <c r="A39" s="460" t="s">
        <v>40</v>
      </c>
      <c r="B39" s="460"/>
      <c r="C39" s="460"/>
      <c r="M39" s="41"/>
    </row>
  </sheetData>
  <mergeCells count="24">
    <mergeCell ref="A38:C38"/>
    <mergeCell ref="A39:C39"/>
    <mergeCell ref="C10:M10"/>
    <mergeCell ref="B21:M21"/>
    <mergeCell ref="B26:M26"/>
    <mergeCell ref="A32:B32"/>
    <mergeCell ref="D36:H36"/>
    <mergeCell ref="D37:H37"/>
    <mergeCell ref="L7:L9"/>
    <mergeCell ref="A2:M2"/>
    <mergeCell ref="A3:M3"/>
    <mergeCell ref="A4:M4"/>
    <mergeCell ref="A5:M5"/>
    <mergeCell ref="A6:A9"/>
    <mergeCell ref="B6:B9"/>
    <mergeCell ref="C6:K6"/>
    <mergeCell ref="M6:M9"/>
    <mergeCell ref="C7:C8"/>
    <mergeCell ref="D7:D9"/>
    <mergeCell ref="E7:F8"/>
    <mergeCell ref="G7:G9"/>
    <mergeCell ref="H7:H8"/>
    <mergeCell ref="I7:I9"/>
    <mergeCell ref="J7:K8"/>
  </mergeCells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097" r:id="rId3">
          <objectPr defaultSize="0" autoPict="0" r:id="rId4">
            <anchor moveWithCells="1" sizeWithCells="1">
              <from>
                <xdr:col>0</xdr:col>
                <xdr:colOff>514350</xdr:colOff>
                <xdr:row>1</xdr:row>
                <xdr:rowOff>104775</xdr:rowOff>
              </from>
              <to>
                <xdr:col>2</xdr:col>
                <xdr:colOff>0</xdr:colOff>
                <xdr:row>3</xdr:row>
                <xdr:rowOff>142875</xdr:rowOff>
              </to>
            </anchor>
          </objectPr>
        </oleObject>
      </mc:Choice>
      <mc:Fallback>
        <oleObject shapeId="4097" r:id="rId3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2:AS37"/>
  <sheetViews>
    <sheetView workbookViewId="0">
      <selection activeCell="B1" sqref="B1:B1048576"/>
    </sheetView>
  </sheetViews>
  <sheetFormatPr baseColWidth="10" defaultRowHeight="15" x14ac:dyDescent="0.25"/>
  <cols>
    <col min="1" max="1" width="18" customWidth="1"/>
    <col min="2" max="2" width="7.42578125" customWidth="1"/>
    <col min="3" max="6" width="3.7109375" customWidth="1"/>
    <col min="7" max="7" width="3.7109375" style="66" customWidth="1"/>
    <col min="8" max="8" width="3.7109375" customWidth="1"/>
    <col min="9" max="9" width="3.7109375" style="66" customWidth="1"/>
    <col min="10" max="11" width="3.7109375" customWidth="1"/>
    <col min="12" max="12" width="3.7109375" style="66" customWidth="1"/>
    <col min="13" max="13" width="5.140625" customWidth="1"/>
    <col min="14" max="14" width="7.28515625" customWidth="1"/>
    <col min="15" max="20" width="2.7109375" customWidth="1"/>
    <col min="21" max="21" width="3.7109375" customWidth="1"/>
    <col min="22" max="26" width="2.7109375" customWidth="1"/>
    <col min="27" max="27" width="3.7109375" customWidth="1"/>
    <col min="28" max="31" width="2.7109375" customWidth="1"/>
    <col min="32" max="32" width="3.7109375" customWidth="1"/>
    <col min="33" max="36" width="2.7109375" customWidth="1"/>
    <col min="37" max="37" width="3.7109375" customWidth="1"/>
    <col min="38" max="40" width="2.7109375" customWidth="1"/>
    <col min="41" max="41" width="3.7109375" customWidth="1"/>
    <col min="42" max="43" width="3.28515625" customWidth="1"/>
    <col min="44" max="44" width="3.7109375" customWidth="1"/>
    <col min="45" max="45" width="4.28515625" customWidth="1"/>
    <col min="46" max="46" width="3.42578125" customWidth="1"/>
    <col min="47" max="47" width="3.7109375" customWidth="1"/>
  </cols>
  <sheetData>
    <row r="2" spans="1:45" x14ac:dyDescent="0.25">
      <c r="A2" s="433" t="s">
        <v>0</v>
      </c>
      <c r="B2" s="434"/>
      <c r="C2" s="434"/>
      <c r="D2" s="434"/>
      <c r="E2" s="434"/>
      <c r="F2" s="434"/>
      <c r="G2" s="434"/>
      <c r="H2" s="434"/>
      <c r="I2" s="434"/>
      <c r="J2" s="434"/>
      <c r="K2" s="434"/>
      <c r="L2" s="434"/>
      <c r="M2" s="434"/>
      <c r="N2" s="434"/>
      <c r="O2" s="434"/>
      <c r="P2" s="434"/>
      <c r="Q2" s="434"/>
      <c r="R2" s="434"/>
      <c r="S2" s="434"/>
      <c r="T2" s="434"/>
      <c r="U2" s="434"/>
      <c r="V2" s="434"/>
      <c r="W2" s="434"/>
      <c r="X2" s="434"/>
      <c r="Y2" s="434"/>
      <c r="Z2" s="434"/>
      <c r="AA2" s="434"/>
      <c r="AB2" s="434"/>
      <c r="AC2" s="434"/>
      <c r="AD2" s="434"/>
      <c r="AE2" s="434"/>
      <c r="AF2" s="434"/>
      <c r="AG2" s="434"/>
      <c r="AH2" s="434"/>
      <c r="AI2" s="434"/>
      <c r="AJ2" s="434"/>
      <c r="AK2" s="434"/>
      <c r="AL2" s="434"/>
      <c r="AM2" s="434"/>
      <c r="AN2" s="434"/>
      <c r="AO2" s="434"/>
      <c r="AP2" s="434"/>
      <c r="AQ2" s="434"/>
      <c r="AR2" s="434"/>
      <c r="AS2" s="435"/>
    </row>
    <row r="3" spans="1:45" x14ac:dyDescent="0.25">
      <c r="A3" s="436" t="s">
        <v>1</v>
      </c>
      <c r="B3" s="437"/>
      <c r="C3" s="437"/>
      <c r="D3" s="437"/>
      <c r="E3" s="437"/>
      <c r="F3" s="437"/>
      <c r="G3" s="437"/>
      <c r="H3" s="437"/>
      <c r="I3" s="437"/>
      <c r="J3" s="437"/>
      <c r="K3" s="437"/>
      <c r="L3" s="437"/>
      <c r="M3" s="437"/>
      <c r="N3" s="437"/>
      <c r="O3" s="437"/>
      <c r="P3" s="437"/>
      <c r="Q3" s="437"/>
      <c r="R3" s="437"/>
      <c r="S3" s="437"/>
      <c r="T3" s="437"/>
      <c r="U3" s="437"/>
      <c r="V3" s="437"/>
      <c r="W3" s="437"/>
      <c r="X3" s="437"/>
      <c r="Y3" s="437"/>
      <c r="Z3" s="437"/>
      <c r="AA3" s="437"/>
      <c r="AB3" s="437"/>
      <c r="AC3" s="437"/>
      <c r="AD3" s="437"/>
      <c r="AE3" s="437"/>
      <c r="AF3" s="437"/>
      <c r="AG3" s="437"/>
      <c r="AH3" s="437"/>
      <c r="AI3" s="437"/>
      <c r="AJ3" s="437"/>
      <c r="AK3" s="437"/>
      <c r="AL3" s="437"/>
      <c r="AM3" s="437"/>
      <c r="AN3" s="437"/>
      <c r="AO3" s="437"/>
      <c r="AP3" s="437"/>
      <c r="AQ3" s="437"/>
      <c r="AR3" s="437"/>
      <c r="AS3" s="438"/>
    </row>
    <row r="4" spans="1:45" x14ac:dyDescent="0.25">
      <c r="A4" s="436" t="s">
        <v>2</v>
      </c>
      <c r="B4" s="437"/>
      <c r="C4" s="437"/>
      <c r="D4" s="437"/>
      <c r="E4" s="437"/>
      <c r="F4" s="437"/>
      <c r="G4" s="437"/>
      <c r="H4" s="437"/>
      <c r="I4" s="437"/>
      <c r="J4" s="437"/>
      <c r="K4" s="437"/>
      <c r="L4" s="437"/>
      <c r="M4" s="437"/>
      <c r="N4" s="437"/>
      <c r="O4" s="437"/>
      <c r="P4" s="437"/>
      <c r="Q4" s="437"/>
      <c r="R4" s="437"/>
      <c r="S4" s="437"/>
      <c r="T4" s="437"/>
      <c r="U4" s="437"/>
      <c r="V4" s="437"/>
      <c r="W4" s="437"/>
      <c r="X4" s="437"/>
      <c r="Y4" s="437"/>
      <c r="Z4" s="437"/>
      <c r="AA4" s="437"/>
      <c r="AB4" s="437"/>
      <c r="AC4" s="437"/>
      <c r="AD4" s="437"/>
      <c r="AE4" s="437"/>
      <c r="AF4" s="437"/>
      <c r="AG4" s="437"/>
      <c r="AH4" s="437"/>
      <c r="AI4" s="437"/>
      <c r="AJ4" s="437"/>
      <c r="AK4" s="437"/>
      <c r="AL4" s="437"/>
      <c r="AM4" s="437"/>
      <c r="AN4" s="437"/>
      <c r="AO4" s="437"/>
      <c r="AP4" s="437"/>
      <c r="AQ4" s="437"/>
      <c r="AR4" s="437"/>
      <c r="AS4" s="438"/>
    </row>
    <row r="5" spans="1:45" ht="15.75" thickBot="1" x14ac:dyDescent="0.3">
      <c r="A5" s="436" t="s">
        <v>61</v>
      </c>
      <c r="B5" s="437"/>
      <c r="C5" s="437"/>
      <c r="D5" s="437"/>
      <c r="E5" s="437"/>
      <c r="F5" s="437"/>
      <c r="G5" s="437"/>
      <c r="H5" s="437"/>
      <c r="I5" s="437"/>
      <c r="J5" s="437"/>
      <c r="K5" s="437"/>
      <c r="L5" s="437"/>
      <c r="M5" s="437"/>
      <c r="N5" s="437"/>
      <c r="O5" s="437"/>
      <c r="P5" s="437"/>
      <c r="Q5" s="437"/>
      <c r="R5" s="437"/>
      <c r="S5" s="437"/>
      <c r="T5" s="437"/>
      <c r="U5" s="437"/>
      <c r="V5" s="437"/>
      <c r="W5" s="437"/>
      <c r="X5" s="437"/>
      <c r="Y5" s="437"/>
      <c r="Z5" s="437"/>
      <c r="AA5" s="437"/>
      <c r="AB5" s="437"/>
      <c r="AC5" s="437"/>
      <c r="AD5" s="437"/>
      <c r="AE5" s="437"/>
      <c r="AF5" s="437"/>
      <c r="AG5" s="437"/>
      <c r="AH5" s="437"/>
      <c r="AI5" s="437"/>
      <c r="AJ5" s="437"/>
      <c r="AK5" s="437"/>
      <c r="AL5" s="437"/>
      <c r="AM5" s="437"/>
      <c r="AN5" s="437"/>
      <c r="AO5" s="437"/>
      <c r="AP5" s="437"/>
      <c r="AQ5" s="437"/>
      <c r="AR5" s="437"/>
      <c r="AS5" s="438"/>
    </row>
    <row r="6" spans="1:45" ht="15.75" customHeight="1" x14ac:dyDescent="0.25">
      <c r="A6" s="506" t="s">
        <v>4</v>
      </c>
      <c r="B6" s="508" t="s">
        <v>62</v>
      </c>
      <c r="C6" s="494" t="s">
        <v>63</v>
      </c>
      <c r="D6" s="495"/>
      <c r="E6" s="495"/>
      <c r="F6" s="495"/>
      <c r="G6" s="495"/>
      <c r="H6" s="495"/>
      <c r="I6" s="495"/>
      <c r="J6" s="495"/>
      <c r="K6" s="495"/>
      <c r="L6" s="495"/>
      <c r="M6" s="496" t="s">
        <v>7</v>
      </c>
      <c r="N6" s="482" t="s">
        <v>62</v>
      </c>
      <c r="O6" s="511" t="s">
        <v>6</v>
      </c>
      <c r="P6" s="512"/>
      <c r="Q6" s="512"/>
      <c r="R6" s="512"/>
      <c r="S6" s="512"/>
      <c r="T6" s="512"/>
      <c r="U6" s="512"/>
      <c r="V6" s="512"/>
      <c r="W6" s="512"/>
      <c r="X6" s="512"/>
      <c r="Y6" s="512"/>
      <c r="Z6" s="512"/>
      <c r="AA6" s="512"/>
      <c r="AB6" s="512"/>
      <c r="AC6" s="512"/>
      <c r="AD6" s="512"/>
      <c r="AE6" s="512"/>
      <c r="AF6" s="512"/>
      <c r="AG6" s="512"/>
      <c r="AH6" s="512"/>
      <c r="AI6" s="512"/>
      <c r="AJ6" s="512"/>
      <c r="AK6" s="512"/>
      <c r="AL6" s="512"/>
      <c r="AM6" s="512"/>
      <c r="AN6" s="512"/>
      <c r="AO6" s="512"/>
      <c r="AP6" s="512"/>
      <c r="AQ6" s="512"/>
      <c r="AR6" s="513"/>
      <c r="AS6" s="514" t="s">
        <v>7</v>
      </c>
    </row>
    <row r="7" spans="1:45" ht="21" customHeight="1" x14ac:dyDescent="0.25">
      <c r="A7" s="507"/>
      <c r="B7" s="509"/>
      <c r="C7" s="485" t="s">
        <v>53</v>
      </c>
      <c r="D7" s="451" t="s">
        <v>9</v>
      </c>
      <c r="E7" s="487" t="s">
        <v>54</v>
      </c>
      <c r="F7" s="488"/>
      <c r="G7" s="491" t="s">
        <v>9</v>
      </c>
      <c r="H7" s="485" t="s">
        <v>55</v>
      </c>
      <c r="I7" s="491" t="s">
        <v>9</v>
      </c>
      <c r="J7" s="487" t="s">
        <v>56</v>
      </c>
      <c r="K7" s="499"/>
      <c r="L7" s="491" t="s">
        <v>9</v>
      </c>
      <c r="M7" s="497"/>
      <c r="N7" s="483"/>
      <c r="O7" s="453" t="s">
        <v>8</v>
      </c>
      <c r="P7" s="454"/>
      <c r="Q7" s="454"/>
      <c r="R7" s="454"/>
      <c r="S7" s="454"/>
      <c r="T7" s="454"/>
      <c r="U7" s="451" t="s">
        <v>9</v>
      </c>
      <c r="V7" s="459" t="s">
        <v>48</v>
      </c>
      <c r="W7" s="459"/>
      <c r="X7" s="459"/>
      <c r="Y7" s="459"/>
      <c r="Z7" s="459"/>
      <c r="AA7" s="451" t="s">
        <v>9</v>
      </c>
      <c r="AB7" s="459" t="s">
        <v>11</v>
      </c>
      <c r="AC7" s="459"/>
      <c r="AD7" s="459"/>
      <c r="AE7" s="459"/>
      <c r="AF7" s="451" t="s">
        <v>9</v>
      </c>
      <c r="AG7" s="453" t="s">
        <v>12</v>
      </c>
      <c r="AH7" s="454"/>
      <c r="AI7" s="454"/>
      <c r="AJ7" s="455"/>
      <c r="AK7" s="451" t="s">
        <v>9</v>
      </c>
      <c r="AL7" s="453" t="s">
        <v>13</v>
      </c>
      <c r="AM7" s="454"/>
      <c r="AN7" s="454"/>
      <c r="AO7" s="451" t="s">
        <v>9</v>
      </c>
      <c r="AP7" s="453" t="s">
        <v>14</v>
      </c>
      <c r="AQ7" s="454"/>
      <c r="AR7" s="451" t="s">
        <v>9</v>
      </c>
      <c r="AS7" s="515"/>
    </row>
    <row r="8" spans="1:45" ht="22.5" customHeight="1" x14ac:dyDescent="0.25">
      <c r="A8" s="507"/>
      <c r="B8" s="509"/>
      <c r="C8" s="486"/>
      <c r="D8" s="451"/>
      <c r="E8" s="489"/>
      <c r="F8" s="490"/>
      <c r="G8" s="491"/>
      <c r="H8" s="486"/>
      <c r="I8" s="491"/>
      <c r="J8" s="500"/>
      <c r="K8" s="501"/>
      <c r="L8" s="491"/>
      <c r="M8" s="497"/>
      <c r="N8" s="483"/>
      <c r="O8" s="456"/>
      <c r="P8" s="457"/>
      <c r="Q8" s="457"/>
      <c r="R8" s="457"/>
      <c r="S8" s="457"/>
      <c r="T8" s="457"/>
      <c r="U8" s="451"/>
      <c r="V8" s="459"/>
      <c r="W8" s="459"/>
      <c r="X8" s="459"/>
      <c r="Y8" s="459"/>
      <c r="Z8" s="459"/>
      <c r="AA8" s="451"/>
      <c r="AB8" s="459"/>
      <c r="AC8" s="459"/>
      <c r="AD8" s="459"/>
      <c r="AE8" s="459"/>
      <c r="AF8" s="451"/>
      <c r="AG8" s="456"/>
      <c r="AH8" s="457"/>
      <c r="AI8" s="457"/>
      <c r="AJ8" s="458"/>
      <c r="AK8" s="451"/>
      <c r="AL8" s="456"/>
      <c r="AM8" s="457"/>
      <c r="AN8" s="457"/>
      <c r="AO8" s="451"/>
      <c r="AP8" s="456"/>
      <c r="AQ8" s="457"/>
      <c r="AR8" s="451"/>
      <c r="AS8" s="515"/>
    </row>
    <row r="9" spans="1:45" x14ac:dyDescent="0.25">
      <c r="A9" s="507"/>
      <c r="B9" s="510"/>
      <c r="C9" s="63">
        <v>1</v>
      </c>
      <c r="D9" s="452"/>
      <c r="E9" s="64">
        <v>1</v>
      </c>
      <c r="F9" s="64">
        <v>2</v>
      </c>
      <c r="G9" s="492"/>
      <c r="H9" s="63">
        <v>1</v>
      </c>
      <c r="I9" s="493"/>
      <c r="J9" s="99">
        <v>1</v>
      </c>
      <c r="K9" s="63">
        <v>2</v>
      </c>
      <c r="L9" s="491"/>
      <c r="M9" s="498"/>
      <c r="N9" s="484"/>
      <c r="O9" s="10">
        <v>1</v>
      </c>
      <c r="P9" s="10">
        <v>2</v>
      </c>
      <c r="Q9" s="10">
        <v>3</v>
      </c>
      <c r="R9" s="10">
        <v>4</v>
      </c>
      <c r="S9" s="10">
        <v>5</v>
      </c>
      <c r="T9" s="10">
        <v>6</v>
      </c>
      <c r="U9" s="452"/>
      <c r="V9" s="10">
        <v>1</v>
      </c>
      <c r="W9" s="10">
        <v>2</v>
      </c>
      <c r="X9" s="10">
        <v>3</v>
      </c>
      <c r="Y9" s="10">
        <v>4</v>
      </c>
      <c r="Z9" s="10">
        <v>5</v>
      </c>
      <c r="AA9" s="452"/>
      <c r="AB9" s="10">
        <v>1</v>
      </c>
      <c r="AC9" s="10">
        <v>2</v>
      </c>
      <c r="AD9" s="10">
        <v>3</v>
      </c>
      <c r="AE9" s="10">
        <v>4</v>
      </c>
      <c r="AF9" s="452"/>
      <c r="AG9" s="10">
        <v>1</v>
      </c>
      <c r="AH9" s="10">
        <v>2</v>
      </c>
      <c r="AI9" s="10">
        <v>3</v>
      </c>
      <c r="AJ9" s="10">
        <v>4</v>
      </c>
      <c r="AK9" s="452"/>
      <c r="AL9" s="10">
        <v>1</v>
      </c>
      <c r="AM9" s="10">
        <v>2</v>
      </c>
      <c r="AN9" s="10">
        <v>3</v>
      </c>
      <c r="AO9" s="452"/>
      <c r="AP9" s="10">
        <v>1</v>
      </c>
      <c r="AQ9" s="10">
        <v>2</v>
      </c>
      <c r="AR9" s="452"/>
      <c r="AS9" s="516"/>
    </row>
    <row r="10" spans="1:45" ht="18" customHeight="1" x14ac:dyDescent="0.25">
      <c r="A10" s="91" t="s">
        <v>15</v>
      </c>
      <c r="B10" s="73"/>
      <c r="C10" s="502"/>
      <c r="D10" s="503"/>
      <c r="E10" s="503"/>
      <c r="F10" s="503"/>
      <c r="G10" s="503"/>
      <c r="H10" s="503"/>
      <c r="I10" s="503"/>
      <c r="J10" s="504"/>
      <c r="K10" s="504"/>
      <c r="L10" s="503"/>
      <c r="M10" s="505"/>
      <c r="N10" s="70"/>
      <c r="O10" s="474"/>
      <c r="P10" s="475"/>
      <c r="Q10" s="475"/>
      <c r="R10" s="475"/>
      <c r="S10" s="475"/>
      <c r="T10" s="475"/>
      <c r="U10" s="475"/>
      <c r="V10" s="475"/>
      <c r="W10" s="475"/>
      <c r="X10" s="475"/>
      <c r="Y10" s="475"/>
      <c r="Z10" s="475"/>
      <c r="AA10" s="475"/>
      <c r="AB10" s="475"/>
      <c r="AC10" s="475"/>
      <c r="AD10" s="475"/>
      <c r="AE10" s="475"/>
      <c r="AF10" s="475"/>
      <c r="AG10" s="475"/>
      <c r="AH10" s="475"/>
      <c r="AI10" s="475"/>
      <c r="AJ10" s="475"/>
      <c r="AK10" s="475"/>
      <c r="AL10" s="475"/>
      <c r="AM10" s="475"/>
      <c r="AN10" s="475"/>
      <c r="AO10" s="475"/>
      <c r="AP10" s="475"/>
      <c r="AQ10" s="475"/>
      <c r="AR10" s="475"/>
      <c r="AS10" s="517"/>
    </row>
    <row r="11" spans="1:45" ht="18" customHeight="1" x14ac:dyDescent="0.25">
      <c r="A11" s="92" t="s">
        <v>16</v>
      </c>
      <c r="B11" s="74">
        <v>3</v>
      </c>
      <c r="C11" s="53">
        <v>3</v>
      </c>
      <c r="D11" s="68">
        <f>C11</f>
        <v>3</v>
      </c>
      <c r="E11" s="53">
        <v>3</v>
      </c>
      <c r="F11" s="53">
        <v>3</v>
      </c>
      <c r="G11" s="68">
        <f>E11+F11</f>
        <v>6</v>
      </c>
      <c r="H11" s="53">
        <v>3</v>
      </c>
      <c r="I11" s="68">
        <f>H11</f>
        <v>3</v>
      </c>
      <c r="J11" s="24"/>
      <c r="K11" s="24"/>
      <c r="L11" s="65"/>
      <c r="M11" s="79">
        <f>D11+G11+I11+L11</f>
        <v>12</v>
      </c>
      <c r="N11" s="54">
        <v>4</v>
      </c>
      <c r="O11" s="53">
        <v>4</v>
      </c>
      <c r="P11" s="53">
        <v>4</v>
      </c>
      <c r="Q11" s="53">
        <v>4</v>
      </c>
      <c r="R11" s="53">
        <v>4</v>
      </c>
      <c r="S11" s="53">
        <v>4</v>
      </c>
      <c r="T11" s="53">
        <v>4</v>
      </c>
      <c r="U11" s="55">
        <f>O11+P11+Q11+R11+S11+T11</f>
        <v>24</v>
      </c>
      <c r="V11" s="53">
        <v>4</v>
      </c>
      <c r="W11" s="53">
        <v>4</v>
      </c>
      <c r="X11" s="53">
        <v>4</v>
      </c>
      <c r="Y11" s="53">
        <v>4</v>
      </c>
      <c r="Z11" s="53">
        <v>4</v>
      </c>
      <c r="AA11" s="55">
        <f>V11+W11+X11+Y11+Z11</f>
        <v>20</v>
      </c>
      <c r="AB11" s="53">
        <v>4</v>
      </c>
      <c r="AC11" s="53">
        <v>4</v>
      </c>
      <c r="AD11" s="53">
        <v>4</v>
      </c>
      <c r="AE11" s="53">
        <v>4</v>
      </c>
      <c r="AF11" s="55">
        <f>AB11+AC11+AD11+AE11</f>
        <v>16</v>
      </c>
      <c r="AG11" s="53">
        <v>4</v>
      </c>
      <c r="AH11" s="53">
        <v>4</v>
      </c>
      <c r="AI11" s="53">
        <v>4</v>
      </c>
      <c r="AJ11" s="53">
        <v>4</v>
      </c>
      <c r="AK11" s="18">
        <f>AG11+AH11+AI11+AJ11</f>
        <v>16</v>
      </c>
      <c r="AL11" s="56"/>
      <c r="AM11" s="56"/>
      <c r="AN11" s="56"/>
      <c r="AO11" s="56"/>
      <c r="AP11" s="56"/>
      <c r="AQ11" s="56"/>
      <c r="AR11" s="56"/>
      <c r="AS11" s="75">
        <f>U11+AA11+AF11+AK11</f>
        <v>76</v>
      </c>
    </row>
    <row r="12" spans="1:45" ht="18" customHeight="1" x14ac:dyDescent="0.25">
      <c r="A12" s="93" t="s">
        <v>17</v>
      </c>
      <c r="B12" s="74">
        <v>3</v>
      </c>
      <c r="C12" s="24"/>
      <c r="D12" s="69"/>
      <c r="E12" s="24"/>
      <c r="F12" s="24"/>
      <c r="G12" s="69"/>
      <c r="H12" s="24"/>
      <c r="I12" s="69"/>
      <c r="J12" s="53">
        <v>3</v>
      </c>
      <c r="K12" s="53">
        <v>3</v>
      </c>
      <c r="L12" s="68">
        <f t="shared" ref="L12:L24" si="0">J12+K12</f>
        <v>6</v>
      </c>
      <c r="M12" s="79">
        <f t="shared" ref="M12:M29" si="1">D12+G12+I12+L12</f>
        <v>6</v>
      </c>
      <c r="N12" s="54">
        <v>3</v>
      </c>
      <c r="O12" s="24"/>
      <c r="P12" s="24"/>
      <c r="Q12" s="24"/>
      <c r="R12" s="24"/>
      <c r="S12" s="24"/>
      <c r="T12" s="24"/>
      <c r="U12" s="25"/>
      <c r="V12" s="24"/>
      <c r="W12" s="24"/>
      <c r="X12" s="24"/>
      <c r="Y12" s="24"/>
      <c r="Z12" s="24"/>
      <c r="AA12" s="25"/>
      <c r="AB12" s="24"/>
      <c r="AC12" s="24"/>
      <c r="AD12" s="24"/>
      <c r="AE12" s="24"/>
      <c r="AF12" s="25"/>
      <c r="AG12" s="24"/>
      <c r="AH12" s="24"/>
      <c r="AI12" s="24"/>
      <c r="AJ12" s="24"/>
      <c r="AK12" s="25"/>
      <c r="AL12" s="1">
        <v>3</v>
      </c>
      <c r="AM12" s="1">
        <v>3</v>
      </c>
      <c r="AN12" s="1">
        <v>3</v>
      </c>
      <c r="AO12" s="6">
        <f>AL12+AM12+AN12</f>
        <v>9</v>
      </c>
      <c r="AP12" s="1">
        <v>3</v>
      </c>
      <c r="AQ12" s="1">
        <v>3</v>
      </c>
      <c r="AR12" s="6">
        <f>AP12+AQ12</f>
        <v>6</v>
      </c>
      <c r="AS12" s="84">
        <f>AO12+AR12</f>
        <v>15</v>
      </c>
    </row>
    <row r="13" spans="1:45" ht="18" customHeight="1" x14ac:dyDescent="0.25">
      <c r="A13" s="93" t="s">
        <v>18</v>
      </c>
      <c r="B13" s="74">
        <v>3</v>
      </c>
      <c r="C13" s="24"/>
      <c r="D13" s="69"/>
      <c r="E13" s="24"/>
      <c r="F13" s="24"/>
      <c r="G13" s="69"/>
      <c r="H13" s="24"/>
      <c r="I13" s="69"/>
      <c r="J13" s="53">
        <v>3</v>
      </c>
      <c r="K13" s="53">
        <v>3</v>
      </c>
      <c r="L13" s="68">
        <f t="shared" si="0"/>
        <v>6</v>
      </c>
      <c r="M13" s="79">
        <f t="shared" si="1"/>
        <v>6</v>
      </c>
      <c r="N13" s="54">
        <v>3</v>
      </c>
      <c r="O13" s="24"/>
      <c r="P13" s="24"/>
      <c r="Q13" s="24"/>
      <c r="R13" s="24"/>
      <c r="S13" s="24"/>
      <c r="T13" s="24"/>
      <c r="U13" s="25"/>
      <c r="V13" s="24"/>
      <c r="W13" s="24"/>
      <c r="X13" s="24"/>
      <c r="Y13" s="24"/>
      <c r="Z13" s="24"/>
      <c r="AA13" s="25"/>
      <c r="AB13" s="24"/>
      <c r="AC13" s="24"/>
      <c r="AD13" s="24"/>
      <c r="AE13" s="24"/>
      <c r="AF13" s="25"/>
      <c r="AG13" s="24"/>
      <c r="AH13" s="24"/>
      <c r="AI13" s="24"/>
      <c r="AJ13" s="24"/>
      <c r="AK13" s="25"/>
      <c r="AL13" s="1">
        <v>3</v>
      </c>
      <c r="AM13" s="1">
        <v>3</v>
      </c>
      <c r="AN13" s="1">
        <v>3</v>
      </c>
      <c r="AO13" s="6">
        <f>AL13+AM13+AN13</f>
        <v>9</v>
      </c>
      <c r="AP13" s="1">
        <v>3</v>
      </c>
      <c r="AQ13" s="1">
        <v>3</v>
      </c>
      <c r="AR13" s="6">
        <f>AP13+AQ13</f>
        <v>6</v>
      </c>
      <c r="AS13" s="84">
        <f>AO13+AR13</f>
        <v>15</v>
      </c>
    </row>
    <row r="14" spans="1:45" ht="18" customHeight="1" x14ac:dyDescent="0.25">
      <c r="A14" s="91" t="s">
        <v>19</v>
      </c>
      <c r="B14" s="74">
        <v>3</v>
      </c>
      <c r="C14" s="53">
        <v>3</v>
      </c>
      <c r="D14" s="68">
        <v>3</v>
      </c>
      <c r="E14" s="53">
        <v>3</v>
      </c>
      <c r="F14" s="53">
        <v>3</v>
      </c>
      <c r="G14" s="68">
        <f t="shared" ref="G14:G25" si="2">E14+F14</f>
        <v>6</v>
      </c>
      <c r="H14" s="53">
        <v>3</v>
      </c>
      <c r="I14" s="68">
        <v>3</v>
      </c>
      <c r="J14" s="24"/>
      <c r="K14" s="24"/>
      <c r="L14" s="69"/>
      <c r="M14" s="79">
        <f t="shared" si="1"/>
        <v>12</v>
      </c>
      <c r="N14" s="54">
        <v>4</v>
      </c>
      <c r="O14" s="53">
        <v>4</v>
      </c>
      <c r="P14" s="53">
        <v>4</v>
      </c>
      <c r="Q14" s="53">
        <v>4</v>
      </c>
      <c r="R14" s="53">
        <v>4</v>
      </c>
      <c r="S14" s="53">
        <v>4</v>
      </c>
      <c r="T14" s="53">
        <v>4</v>
      </c>
      <c r="U14" s="55">
        <f>O14+P14+Q14+R14+S14+T14</f>
        <v>24</v>
      </c>
      <c r="V14" s="53">
        <v>4</v>
      </c>
      <c r="W14" s="53">
        <v>4</v>
      </c>
      <c r="X14" s="53">
        <v>4</v>
      </c>
      <c r="Y14" s="53">
        <v>4</v>
      </c>
      <c r="Z14" s="53">
        <v>4</v>
      </c>
      <c r="AA14" s="55">
        <f>V14+W14+X14+Y14+Z14</f>
        <v>20</v>
      </c>
      <c r="AB14" s="53">
        <v>4</v>
      </c>
      <c r="AC14" s="53">
        <v>4</v>
      </c>
      <c r="AD14" s="53">
        <v>4</v>
      </c>
      <c r="AE14" s="53">
        <v>4</v>
      </c>
      <c r="AF14" s="55">
        <f>AB14+AC14+AD14+AE14</f>
        <v>16</v>
      </c>
      <c r="AG14" s="53">
        <v>4</v>
      </c>
      <c r="AH14" s="53">
        <v>4</v>
      </c>
      <c r="AI14" s="53">
        <v>4</v>
      </c>
      <c r="AJ14" s="53">
        <v>4</v>
      </c>
      <c r="AK14" s="18">
        <f>AG14+AH14+AI14+AJ14</f>
        <v>16</v>
      </c>
      <c r="AL14" s="4"/>
      <c r="AM14" s="4"/>
      <c r="AN14" s="4"/>
      <c r="AO14" s="4"/>
      <c r="AP14" s="4"/>
      <c r="AQ14" s="4"/>
      <c r="AR14" s="4"/>
      <c r="AS14" s="84">
        <f>U14+AA14+AF14+AK14</f>
        <v>76</v>
      </c>
    </row>
    <row r="15" spans="1:45" ht="18" customHeight="1" x14ac:dyDescent="0.25">
      <c r="A15" s="93" t="s">
        <v>20</v>
      </c>
      <c r="B15" s="74">
        <v>2</v>
      </c>
      <c r="C15" s="24"/>
      <c r="D15" s="69"/>
      <c r="E15" s="24"/>
      <c r="F15" s="24"/>
      <c r="G15" s="69"/>
      <c r="H15" s="24"/>
      <c r="I15" s="69"/>
      <c r="J15" s="24"/>
      <c r="K15" s="67"/>
      <c r="L15" s="69"/>
      <c r="M15" s="79">
        <f t="shared" si="1"/>
        <v>0</v>
      </c>
      <c r="N15" s="54">
        <v>2</v>
      </c>
      <c r="O15" s="4"/>
      <c r="P15" s="4"/>
      <c r="Q15" s="4"/>
      <c r="R15" s="4"/>
      <c r="S15" s="4"/>
      <c r="T15" s="4"/>
      <c r="U15" s="7"/>
      <c r="V15" s="4"/>
      <c r="W15" s="4"/>
      <c r="X15" s="4"/>
      <c r="Y15" s="4"/>
      <c r="Z15" s="4"/>
      <c r="AA15" s="7"/>
      <c r="AB15" s="4"/>
      <c r="AC15" s="4"/>
      <c r="AD15" s="4"/>
      <c r="AE15" s="4"/>
      <c r="AF15" s="7"/>
      <c r="AG15" s="4"/>
      <c r="AH15" s="4"/>
      <c r="AI15" s="4"/>
      <c r="AJ15" s="4"/>
      <c r="AK15" s="9"/>
      <c r="AL15" s="1">
        <v>2</v>
      </c>
      <c r="AM15" s="1">
        <v>2</v>
      </c>
      <c r="AN15" s="1">
        <v>2</v>
      </c>
      <c r="AO15" s="6">
        <f t="shared" ref="AO15:AO22" si="3">AL15+AM15+AN15</f>
        <v>6</v>
      </c>
      <c r="AP15" s="1">
        <v>2</v>
      </c>
      <c r="AQ15" s="1">
        <v>2</v>
      </c>
      <c r="AR15" s="6">
        <f t="shared" ref="AR15:AR22" si="4">AP15+AQ15</f>
        <v>4</v>
      </c>
      <c r="AS15" s="84">
        <f>AO15+AR15</f>
        <v>10</v>
      </c>
    </row>
    <row r="16" spans="1:45" ht="18" customHeight="1" x14ac:dyDescent="0.25">
      <c r="A16" s="94" t="s">
        <v>21</v>
      </c>
      <c r="B16" s="74">
        <v>2</v>
      </c>
      <c r="C16" s="24"/>
      <c r="D16" s="69"/>
      <c r="E16" s="24"/>
      <c r="F16" s="24"/>
      <c r="G16" s="69"/>
      <c r="H16" s="24"/>
      <c r="I16" s="69"/>
      <c r="J16" s="53">
        <v>2</v>
      </c>
      <c r="K16" s="53">
        <v>2</v>
      </c>
      <c r="L16" s="68">
        <f t="shared" si="0"/>
        <v>4</v>
      </c>
      <c r="M16" s="79">
        <f t="shared" si="1"/>
        <v>4</v>
      </c>
      <c r="N16" s="54">
        <v>2</v>
      </c>
      <c r="O16" s="4"/>
      <c r="P16" s="4"/>
      <c r="Q16" s="4"/>
      <c r="R16" s="4"/>
      <c r="S16" s="4"/>
      <c r="T16" s="4"/>
      <c r="U16" s="7"/>
      <c r="V16" s="4"/>
      <c r="W16" s="4"/>
      <c r="X16" s="4"/>
      <c r="Y16" s="4"/>
      <c r="Z16" s="4"/>
      <c r="AA16" s="7"/>
      <c r="AB16" s="4"/>
      <c r="AC16" s="4"/>
      <c r="AD16" s="4"/>
      <c r="AE16" s="4"/>
      <c r="AF16" s="7"/>
      <c r="AG16" s="4"/>
      <c r="AH16" s="4"/>
      <c r="AI16" s="4"/>
      <c r="AJ16" s="4"/>
      <c r="AK16" s="9"/>
      <c r="AL16" s="1">
        <v>2</v>
      </c>
      <c r="AM16" s="1">
        <v>2</v>
      </c>
      <c r="AN16" s="1">
        <v>2</v>
      </c>
      <c r="AO16" s="6">
        <f t="shared" si="3"/>
        <v>6</v>
      </c>
      <c r="AP16" s="1">
        <v>2</v>
      </c>
      <c r="AQ16" s="1">
        <v>2</v>
      </c>
      <c r="AR16" s="6">
        <f t="shared" si="4"/>
        <v>4</v>
      </c>
      <c r="AS16" s="84">
        <f>AO16+AR16</f>
        <v>10</v>
      </c>
    </row>
    <row r="17" spans="1:45" ht="18" customHeight="1" x14ac:dyDescent="0.25">
      <c r="A17" s="91" t="s">
        <v>22</v>
      </c>
      <c r="B17" s="74">
        <v>0</v>
      </c>
      <c r="C17" s="24"/>
      <c r="D17" s="69"/>
      <c r="E17" s="24"/>
      <c r="F17" s="24"/>
      <c r="G17" s="69"/>
      <c r="H17" s="24"/>
      <c r="I17" s="69"/>
      <c r="J17" s="24"/>
      <c r="K17" s="24"/>
      <c r="L17" s="69"/>
      <c r="M17" s="79">
        <f t="shared" si="1"/>
        <v>0</v>
      </c>
      <c r="N17" s="54">
        <v>2</v>
      </c>
      <c r="O17" s="53">
        <v>2</v>
      </c>
      <c r="P17" s="53">
        <v>2</v>
      </c>
      <c r="Q17" s="53">
        <v>2</v>
      </c>
      <c r="R17" s="53">
        <v>2</v>
      </c>
      <c r="S17" s="53">
        <v>2</v>
      </c>
      <c r="T17" s="53">
        <v>2</v>
      </c>
      <c r="U17" s="55">
        <f>O17+P17+Q17+R17+S17+T17</f>
        <v>12</v>
      </c>
      <c r="V17" s="53">
        <v>2</v>
      </c>
      <c r="W17" s="53">
        <v>2</v>
      </c>
      <c r="X17" s="53">
        <v>2</v>
      </c>
      <c r="Y17" s="53">
        <v>2</v>
      </c>
      <c r="Z17" s="53">
        <v>2</v>
      </c>
      <c r="AA17" s="55">
        <f>V17+W17+X17+Y17+Z17</f>
        <v>10</v>
      </c>
      <c r="AB17" s="53">
        <v>2</v>
      </c>
      <c r="AC17" s="53">
        <v>2</v>
      </c>
      <c r="AD17" s="53">
        <v>2</v>
      </c>
      <c r="AE17" s="53">
        <v>2</v>
      </c>
      <c r="AF17" s="55">
        <f t="shared" ref="AF17:AF23" si="5">AB17+AC17+AD17+AE17</f>
        <v>8</v>
      </c>
      <c r="AG17" s="53">
        <v>2</v>
      </c>
      <c r="AH17" s="53">
        <v>2</v>
      </c>
      <c r="AI17" s="53">
        <v>2</v>
      </c>
      <c r="AJ17" s="53">
        <v>2</v>
      </c>
      <c r="AK17" s="18">
        <f t="shared" ref="AK17:AK23" si="6">AG17+AH17+AI17+AJ17</f>
        <v>8</v>
      </c>
      <c r="AL17" s="1">
        <v>1</v>
      </c>
      <c r="AM17" s="1">
        <v>1</v>
      </c>
      <c r="AN17" s="1">
        <v>1</v>
      </c>
      <c r="AO17" s="6">
        <f t="shared" si="3"/>
        <v>3</v>
      </c>
      <c r="AP17" s="1">
        <v>1</v>
      </c>
      <c r="AQ17" s="1">
        <v>1</v>
      </c>
      <c r="AR17" s="6">
        <f t="shared" si="4"/>
        <v>2</v>
      </c>
      <c r="AS17" s="84">
        <f t="shared" ref="AS17:AS22" si="7">U17+AA17+AF17+AK17+AO17+AR17</f>
        <v>43</v>
      </c>
    </row>
    <row r="18" spans="1:45" ht="18" customHeight="1" x14ac:dyDescent="0.25">
      <c r="A18" s="91" t="s">
        <v>23</v>
      </c>
      <c r="B18" s="74">
        <v>1</v>
      </c>
      <c r="C18" s="53">
        <v>1</v>
      </c>
      <c r="D18" s="68">
        <f t="shared" ref="D18:D25" si="8">C18</f>
        <v>1</v>
      </c>
      <c r="E18" s="53">
        <v>1</v>
      </c>
      <c r="F18" s="53">
        <v>1</v>
      </c>
      <c r="G18" s="68">
        <f t="shared" si="2"/>
        <v>2</v>
      </c>
      <c r="H18" s="53">
        <v>1</v>
      </c>
      <c r="I18" s="68">
        <f t="shared" ref="I18:I25" si="9">H18</f>
        <v>1</v>
      </c>
      <c r="J18" s="53">
        <v>1</v>
      </c>
      <c r="K18" s="53">
        <v>1</v>
      </c>
      <c r="L18" s="68">
        <f t="shared" si="0"/>
        <v>2</v>
      </c>
      <c r="M18" s="79">
        <f t="shared" si="1"/>
        <v>6</v>
      </c>
      <c r="N18" s="54">
        <v>1</v>
      </c>
      <c r="O18" s="53">
        <v>1</v>
      </c>
      <c r="P18" s="53">
        <v>1</v>
      </c>
      <c r="Q18" s="53">
        <v>1</v>
      </c>
      <c r="R18" s="53">
        <v>1</v>
      </c>
      <c r="S18" s="53">
        <v>1</v>
      </c>
      <c r="T18" s="53">
        <v>1</v>
      </c>
      <c r="U18" s="55">
        <f>O18+P18+Q18+R18+S18+T18</f>
        <v>6</v>
      </c>
      <c r="V18" s="53">
        <v>1</v>
      </c>
      <c r="W18" s="53">
        <v>1</v>
      </c>
      <c r="X18" s="53">
        <v>1</v>
      </c>
      <c r="Y18" s="53">
        <v>1</v>
      </c>
      <c r="Z18" s="53">
        <v>1</v>
      </c>
      <c r="AA18" s="55">
        <f>V18+W18+X18+Y18+Z18</f>
        <v>5</v>
      </c>
      <c r="AB18" s="53">
        <v>1</v>
      </c>
      <c r="AC18" s="53">
        <v>1</v>
      </c>
      <c r="AD18" s="53">
        <v>1</v>
      </c>
      <c r="AE18" s="53">
        <v>1</v>
      </c>
      <c r="AF18" s="55">
        <f t="shared" si="5"/>
        <v>4</v>
      </c>
      <c r="AG18" s="53">
        <v>1</v>
      </c>
      <c r="AH18" s="53">
        <v>1</v>
      </c>
      <c r="AI18" s="53">
        <v>1</v>
      </c>
      <c r="AJ18" s="53">
        <v>1</v>
      </c>
      <c r="AK18" s="18">
        <f t="shared" si="6"/>
        <v>4</v>
      </c>
      <c r="AL18" s="1">
        <v>1</v>
      </c>
      <c r="AM18" s="1">
        <v>1</v>
      </c>
      <c r="AN18" s="1">
        <v>1</v>
      </c>
      <c r="AO18" s="6">
        <f t="shared" si="3"/>
        <v>3</v>
      </c>
      <c r="AP18" s="1">
        <v>1</v>
      </c>
      <c r="AQ18" s="1">
        <v>1</v>
      </c>
      <c r="AR18" s="6">
        <f t="shared" si="4"/>
        <v>2</v>
      </c>
      <c r="AS18" s="84">
        <f t="shared" si="7"/>
        <v>24</v>
      </c>
    </row>
    <row r="19" spans="1:45" ht="18" customHeight="1" x14ac:dyDescent="0.25">
      <c r="A19" s="91" t="s">
        <v>24</v>
      </c>
      <c r="B19" s="74">
        <v>1</v>
      </c>
      <c r="C19" s="53">
        <v>1</v>
      </c>
      <c r="D19" s="68">
        <f t="shared" si="8"/>
        <v>1</v>
      </c>
      <c r="E19" s="53">
        <v>1</v>
      </c>
      <c r="F19" s="53">
        <v>1</v>
      </c>
      <c r="G19" s="68">
        <f t="shared" si="2"/>
        <v>2</v>
      </c>
      <c r="H19" s="53">
        <v>1</v>
      </c>
      <c r="I19" s="68">
        <v>1</v>
      </c>
      <c r="J19" s="53">
        <v>1</v>
      </c>
      <c r="K19" s="53">
        <v>1</v>
      </c>
      <c r="L19" s="68">
        <f t="shared" si="0"/>
        <v>2</v>
      </c>
      <c r="M19" s="79">
        <f t="shared" si="1"/>
        <v>6</v>
      </c>
      <c r="N19" s="54">
        <v>2</v>
      </c>
      <c r="O19" s="53">
        <v>2</v>
      </c>
      <c r="P19" s="53">
        <v>2</v>
      </c>
      <c r="Q19" s="53">
        <v>2</v>
      </c>
      <c r="R19" s="53">
        <v>2</v>
      </c>
      <c r="S19" s="53">
        <v>2</v>
      </c>
      <c r="T19" s="53">
        <v>2</v>
      </c>
      <c r="U19" s="55">
        <f>O19+P19+Q19+R19+S19+T19</f>
        <v>12</v>
      </c>
      <c r="V19" s="53">
        <v>2</v>
      </c>
      <c r="W19" s="53">
        <v>2</v>
      </c>
      <c r="X19" s="53">
        <v>2</v>
      </c>
      <c r="Y19" s="53">
        <v>2</v>
      </c>
      <c r="Z19" s="53">
        <v>2</v>
      </c>
      <c r="AA19" s="55">
        <f>V19+W19+X19+Y19+Z19</f>
        <v>10</v>
      </c>
      <c r="AB19" s="53">
        <v>2</v>
      </c>
      <c r="AC19" s="53">
        <v>4</v>
      </c>
      <c r="AD19" s="53">
        <v>2</v>
      </c>
      <c r="AE19" s="53">
        <v>2</v>
      </c>
      <c r="AF19" s="55">
        <f t="shared" si="5"/>
        <v>10</v>
      </c>
      <c r="AG19" s="53">
        <v>2</v>
      </c>
      <c r="AH19" s="53">
        <v>2</v>
      </c>
      <c r="AI19" s="53">
        <v>2</v>
      </c>
      <c r="AJ19" s="53">
        <v>2</v>
      </c>
      <c r="AK19" s="18">
        <f t="shared" si="6"/>
        <v>8</v>
      </c>
      <c r="AL19" s="1">
        <v>2</v>
      </c>
      <c r="AM19" s="1">
        <v>2</v>
      </c>
      <c r="AN19" s="1">
        <v>2</v>
      </c>
      <c r="AO19" s="6">
        <f t="shared" si="3"/>
        <v>6</v>
      </c>
      <c r="AP19" s="1">
        <v>2</v>
      </c>
      <c r="AQ19" s="1">
        <v>2</v>
      </c>
      <c r="AR19" s="6">
        <f t="shared" si="4"/>
        <v>4</v>
      </c>
      <c r="AS19" s="84">
        <f t="shared" si="7"/>
        <v>50</v>
      </c>
    </row>
    <row r="20" spans="1:45" ht="18" customHeight="1" x14ac:dyDescent="0.25">
      <c r="A20" s="91" t="s">
        <v>25</v>
      </c>
      <c r="B20" s="74">
        <v>0</v>
      </c>
      <c r="C20" s="24"/>
      <c r="D20" s="69"/>
      <c r="E20" s="24"/>
      <c r="F20" s="24"/>
      <c r="G20" s="69"/>
      <c r="H20" s="24"/>
      <c r="I20" s="69"/>
      <c r="J20" s="24"/>
      <c r="K20" s="24"/>
      <c r="L20" s="69"/>
      <c r="M20" s="79">
        <f t="shared" si="1"/>
        <v>0</v>
      </c>
      <c r="N20" s="54">
        <v>1</v>
      </c>
      <c r="O20" s="53">
        <v>1</v>
      </c>
      <c r="P20" s="53">
        <v>1</v>
      </c>
      <c r="Q20" s="53">
        <v>1</v>
      </c>
      <c r="R20" s="53">
        <v>1</v>
      </c>
      <c r="S20" s="53">
        <v>1</v>
      </c>
      <c r="T20" s="53">
        <v>1</v>
      </c>
      <c r="U20" s="55">
        <f>O20+P20+Q20+R20+S20+T20</f>
        <v>6</v>
      </c>
      <c r="V20" s="53">
        <v>1</v>
      </c>
      <c r="W20" s="53">
        <v>1</v>
      </c>
      <c r="X20" s="53">
        <v>1</v>
      </c>
      <c r="Y20" s="53">
        <v>1</v>
      </c>
      <c r="Z20" s="53">
        <v>1</v>
      </c>
      <c r="AA20" s="55">
        <f>V20+W20+X20+Y20+Z20</f>
        <v>5</v>
      </c>
      <c r="AB20" s="53">
        <v>1</v>
      </c>
      <c r="AC20" s="53">
        <v>1</v>
      </c>
      <c r="AD20" s="53">
        <v>1</v>
      </c>
      <c r="AE20" s="53">
        <v>1</v>
      </c>
      <c r="AF20" s="55">
        <f t="shared" si="5"/>
        <v>4</v>
      </c>
      <c r="AG20" s="53">
        <v>1</v>
      </c>
      <c r="AH20" s="53">
        <v>1</v>
      </c>
      <c r="AI20" s="53">
        <v>1</v>
      </c>
      <c r="AJ20" s="53">
        <v>1</v>
      </c>
      <c r="AK20" s="18">
        <f t="shared" si="6"/>
        <v>4</v>
      </c>
      <c r="AL20" s="1">
        <v>1</v>
      </c>
      <c r="AM20" s="1">
        <v>1</v>
      </c>
      <c r="AN20" s="1">
        <v>1</v>
      </c>
      <c r="AO20" s="6">
        <f t="shared" si="3"/>
        <v>3</v>
      </c>
      <c r="AP20" s="1">
        <v>1</v>
      </c>
      <c r="AQ20" s="1">
        <v>1</v>
      </c>
      <c r="AR20" s="6">
        <f t="shared" si="4"/>
        <v>2</v>
      </c>
      <c r="AS20" s="84">
        <f t="shared" si="7"/>
        <v>24</v>
      </c>
    </row>
    <row r="21" spans="1:45" ht="18" customHeight="1" x14ac:dyDescent="0.25">
      <c r="A21" s="95" t="s">
        <v>49</v>
      </c>
      <c r="B21" s="74">
        <v>4</v>
      </c>
      <c r="C21" s="53">
        <v>4</v>
      </c>
      <c r="D21" s="68">
        <f t="shared" si="8"/>
        <v>4</v>
      </c>
      <c r="E21" s="53">
        <v>4</v>
      </c>
      <c r="F21" s="53">
        <v>4</v>
      </c>
      <c r="G21" s="68">
        <f t="shared" si="2"/>
        <v>8</v>
      </c>
      <c r="H21" s="53">
        <v>4</v>
      </c>
      <c r="I21" s="68">
        <v>4</v>
      </c>
      <c r="J21" s="53">
        <v>3</v>
      </c>
      <c r="K21" s="53">
        <v>3</v>
      </c>
      <c r="L21" s="68">
        <f t="shared" si="0"/>
        <v>6</v>
      </c>
      <c r="M21" s="79">
        <f t="shared" si="1"/>
        <v>22</v>
      </c>
      <c r="N21" s="54">
        <v>5</v>
      </c>
      <c r="O21" s="53">
        <v>5</v>
      </c>
      <c r="P21" s="53">
        <v>5</v>
      </c>
      <c r="Q21" s="53">
        <v>5</v>
      </c>
      <c r="R21" s="53">
        <v>5</v>
      </c>
      <c r="S21" s="53">
        <v>5</v>
      </c>
      <c r="T21" s="53">
        <v>5</v>
      </c>
      <c r="U21" s="55">
        <f>O21+P21+Q21+R21+S21+T21</f>
        <v>30</v>
      </c>
      <c r="V21" s="53">
        <v>5</v>
      </c>
      <c r="W21" s="53">
        <v>5</v>
      </c>
      <c r="X21" s="53">
        <v>5</v>
      </c>
      <c r="Y21" s="53">
        <v>5</v>
      </c>
      <c r="Z21" s="53">
        <v>5</v>
      </c>
      <c r="AA21" s="55">
        <f t="shared" ref="AA21" si="10">V21+W21+X21+Z21</f>
        <v>20</v>
      </c>
      <c r="AB21" s="53">
        <v>5</v>
      </c>
      <c r="AC21" s="53">
        <v>5</v>
      </c>
      <c r="AD21" s="53">
        <v>5</v>
      </c>
      <c r="AE21" s="53">
        <v>5</v>
      </c>
      <c r="AF21" s="55">
        <f t="shared" si="5"/>
        <v>20</v>
      </c>
      <c r="AG21" s="53">
        <v>5</v>
      </c>
      <c r="AH21" s="53">
        <v>5</v>
      </c>
      <c r="AI21" s="53">
        <v>5</v>
      </c>
      <c r="AJ21" s="53">
        <v>5</v>
      </c>
      <c r="AK21" s="18">
        <f t="shared" si="6"/>
        <v>20</v>
      </c>
      <c r="AL21" s="1">
        <v>4</v>
      </c>
      <c r="AM21" s="1">
        <v>4</v>
      </c>
      <c r="AN21" s="1">
        <v>4</v>
      </c>
      <c r="AO21" s="6">
        <f t="shared" si="3"/>
        <v>12</v>
      </c>
      <c r="AP21" s="1">
        <v>4</v>
      </c>
      <c r="AQ21" s="1">
        <v>4</v>
      </c>
      <c r="AR21" s="6">
        <f t="shared" si="4"/>
        <v>8</v>
      </c>
      <c r="AS21" s="84">
        <f t="shared" si="7"/>
        <v>110</v>
      </c>
    </row>
    <row r="22" spans="1:45" ht="18" customHeight="1" x14ac:dyDescent="0.25">
      <c r="A22" s="93" t="s">
        <v>28</v>
      </c>
      <c r="B22" s="74">
        <v>2</v>
      </c>
      <c r="C22" s="53">
        <v>2</v>
      </c>
      <c r="D22" s="68">
        <f t="shared" si="8"/>
        <v>2</v>
      </c>
      <c r="E22" s="53">
        <v>2</v>
      </c>
      <c r="F22" s="53">
        <v>2</v>
      </c>
      <c r="G22" s="68">
        <f t="shared" si="2"/>
        <v>4</v>
      </c>
      <c r="H22" s="53">
        <v>2</v>
      </c>
      <c r="I22" s="68">
        <v>2</v>
      </c>
      <c r="J22" s="53">
        <v>2</v>
      </c>
      <c r="K22" s="53">
        <v>2</v>
      </c>
      <c r="L22" s="68">
        <f t="shared" si="0"/>
        <v>4</v>
      </c>
      <c r="M22" s="79">
        <f t="shared" si="1"/>
        <v>12</v>
      </c>
      <c r="N22" s="54">
        <v>3</v>
      </c>
      <c r="O22" s="53">
        <v>3</v>
      </c>
      <c r="P22" s="53">
        <v>3</v>
      </c>
      <c r="Q22" s="53">
        <v>3</v>
      </c>
      <c r="R22" s="53">
        <v>3</v>
      </c>
      <c r="S22" s="53">
        <v>3</v>
      </c>
      <c r="T22" s="53">
        <v>3</v>
      </c>
      <c r="U22" s="55">
        <f>O22+P22+Q22+R22+S22</f>
        <v>15</v>
      </c>
      <c r="V22" s="53">
        <v>3</v>
      </c>
      <c r="W22" s="53">
        <v>3</v>
      </c>
      <c r="X22" s="53">
        <v>3</v>
      </c>
      <c r="Y22" s="53">
        <v>3</v>
      </c>
      <c r="Z22" s="53">
        <v>3</v>
      </c>
      <c r="AA22" s="55">
        <f>V22+W22+X22+Y22+Z22</f>
        <v>15</v>
      </c>
      <c r="AB22" s="53">
        <v>3</v>
      </c>
      <c r="AC22" s="53">
        <v>3</v>
      </c>
      <c r="AD22" s="53">
        <v>3</v>
      </c>
      <c r="AE22" s="53">
        <v>3</v>
      </c>
      <c r="AF22" s="55">
        <f t="shared" si="5"/>
        <v>12</v>
      </c>
      <c r="AG22" s="53">
        <v>3</v>
      </c>
      <c r="AH22" s="53">
        <v>3</v>
      </c>
      <c r="AI22" s="53">
        <v>3</v>
      </c>
      <c r="AJ22" s="53">
        <v>3</v>
      </c>
      <c r="AK22" s="18">
        <f t="shared" si="6"/>
        <v>12</v>
      </c>
      <c r="AL22" s="1">
        <v>3</v>
      </c>
      <c r="AM22" s="1">
        <v>3</v>
      </c>
      <c r="AN22" s="1">
        <v>3</v>
      </c>
      <c r="AO22" s="6">
        <f t="shared" si="3"/>
        <v>9</v>
      </c>
      <c r="AP22" s="1">
        <v>3</v>
      </c>
      <c r="AQ22" s="1">
        <v>3</v>
      </c>
      <c r="AR22" s="6">
        <f t="shared" si="4"/>
        <v>6</v>
      </c>
      <c r="AS22" s="84">
        <f t="shared" si="7"/>
        <v>69</v>
      </c>
    </row>
    <row r="23" spans="1:45" ht="18" customHeight="1" x14ac:dyDescent="0.25">
      <c r="A23" s="91" t="s">
        <v>29</v>
      </c>
      <c r="B23" s="74">
        <v>4</v>
      </c>
      <c r="C23" s="53">
        <v>4</v>
      </c>
      <c r="D23" s="68">
        <f t="shared" si="8"/>
        <v>4</v>
      </c>
      <c r="E23" s="53">
        <v>4</v>
      </c>
      <c r="F23" s="53">
        <v>4</v>
      </c>
      <c r="G23" s="68">
        <f t="shared" si="2"/>
        <v>8</v>
      </c>
      <c r="H23" s="53">
        <v>4</v>
      </c>
      <c r="I23" s="68">
        <f t="shared" si="9"/>
        <v>4</v>
      </c>
      <c r="J23" s="24"/>
      <c r="K23" s="24"/>
      <c r="L23" s="69"/>
      <c r="M23" s="79">
        <f t="shared" si="1"/>
        <v>16</v>
      </c>
      <c r="N23" s="54">
        <v>5</v>
      </c>
      <c r="O23" s="53">
        <v>5</v>
      </c>
      <c r="P23" s="53">
        <v>5</v>
      </c>
      <c r="Q23" s="53">
        <v>5</v>
      </c>
      <c r="R23" s="53">
        <v>5</v>
      </c>
      <c r="S23" s="53">
        <v>5</v>
      </c>
      <c r="T23" s="53">
        <v>5</v>
      </c>
      <c r="U23" s="55">
        <f>O23+P23+Q23+R23+S23+T23</f>
        <v>30</v>
      </c>
      <c r="V23" s="53">
        <v>5</v>
      </c>
      <c r="W23" s="53">
        <v>5</v>
      </c>
      <c r="X23" s="53">
        <v>5</v>
      </c>
      <c r="Y23" s="53">
        <v>5</v>
      </c>
      <c r="Z23" s="53">
        <v>5</v>
      </c>
      <c r="AA23" s="55">
        <f>V23+W23+X23+Y23+Z23</f>
        <v>25</v>
      </c>
      <c r="AB23" s="53">
        <v>5</v>
      </c>
      <c r="AC23" s="53">
        <v>5</v>
      </c>
      <c r="AD23" s="53">
        <v>5</v>
      </c>
      <c r="AE23" s="53">
        <v>5</v>
      </c>
      <c r="AF23" s="55">
        <f t="shared" si="5"/>
        <v>20</v>
      </c>
      <c r="AG23" s="53">
        <v>5</v>
      </c>
      <c r="AH23" s="53">
        <v>5</v>
      </c>
      <c r="AI23" s="53">
        <v>5</v>
      </c>
      <c r="AJ23" s="53">
        <v>5</v>
      </c>
      <c r="AK23" s="18">
        <f t="shared" si="6"/>
        <v>20</v>
      </c>
      <c r="AL23" s="56"/>
      <c r="AM23" s="56"/>
      <c r="AN23" s="56"/>
      <c r="AO23" s="56"/>
      <c r="AP23" s="56"/>
      <c r="AQ23" s="56"/>
      <c r="AR23" s="56"/>
      <c r="AS23" s="75">
        <f>U23+AA23+AF23+AK23</f>
        <v>95</v>
      </c>
    </row>
    <row r="24" spans="1:45" ht="18" customHeight="1" x14ac:dyDescent="0.25">
      <c r="A24" s="93" t="s">
        <v>30</v>
      </c>
      <c r="B24" s="74">
        <v>2</v>
      </c>
      <c r="C24" s="24"/>
      <c r="D24" s="69"/>
      <c r="E24" s="24"/>
      <c r="F24" s="24"/>
      <c r="G24" s="69"/>
      <c r="H24" s="24"/>
      <c r="I24" s="69"/>
      <c r="J24" s="53">
        <v>3</v>
      </c>
      <c r="K24" s="53">
        <v>3</v>
      </c>
      <c r="L24" s="68">
        <f t="shared" si="0"/>
        <v>6</v>
      </c>
      <c r="M24" s="79">
        <f t="shared" si="1"/>
        <v>6</v>
      </c>
      <c r="N24" s="54">
        <v>4</v>
      </c>
      <c r="O24" s="24"/>
      <c r="P24" s="24"/>
      <c r="Q24" s="24"/>
      <c r="R24" s="24"/>
      <c r="S24" s="24"/>
      <c r="T24" s="24"/>
      <c r="U24" s="25"/>
      <c r="V24" s="24"/>
      <c r="W24" s="24"/>
      <c r="X24" s="24"/>
      <c r="Y24" s="24"/>
      <c r="Z24" s="24"/>
      <c r="AA24" s="25"/>
      <c r="AB24" s="24"/>
      <c r="AC24" s="24"/>
      <c r="AD24" s="24"/>
      <c r="AE24" s="24"/>
      <c r="AF24" s="25"/>
      <c r="AG24" s="24"/>
      <c r="AH24" s="24"/>
      <c r="AI24" s="24"/>
      <c r="AJ24" s="24"/>
      <c r="AK24" s="25"/>
      <c r="AL24" s="1">
        <v>4</v>
      </c>
      <c r="AM24" s="1">
        <v>4</v>
      </c>
      <c r="AN24" s="1">
        <v>4</v>
      </c>
      <c r="AO24" s="6">
        <f>AL24+AM24+AN24</f>
        <v>12</v>
      </c>
      <c r="AP24" s="1">
        <v>3</v>
      </c>
      <c r="AQ24" s="1">
        <v>3</v>
      </c>
      <c r="AR24" s="6">
        <f>AP24+AQ24</f>
        <v>6</v>
      </c>
      <c r="AS24" s="84">
        <f>AO24+AR24</f>
        <v>18</v>
      </c>
    </row>
    <row r="25" spans="1:45" ht="18" customHeight="1" x14ac:dyDescent="0.25">
      <c r="A25" s="96" t="s">
        <v>64</v>
      </c>
      <c r="B25" s="74">
        <v>3</v>
      </c>
      <c r="C25" s="53">
        <v>2</v>
      </c>
      <c r="D25" s="68">
        <f t="shared" si="8"/>
        <v>2</v>
      </c>
      <c r="E25" s="53">
        <v>2</v>
      </c>
      <c r="F25" s="53">
        <v>2</v>
      </c>
      <c r="G25" s="68">
        <f t="shared" si="2"/>
        <v>4</v>
      </c>
      <c r="H25" s="53">
        <v>2</v>
      </c>
      <c r="I25" s="68">
        <f t="shared" si="9"/>
        <v>2</v>
      </c>
      <c r="J25" s="53">
        <v>2</v>
      </c>
      <c r="K25" s="53">
        <v>2</v>
      </c>
      <c r="L25" s="68">
        <v>0</v>
      </c>
      <c r="M25" s="79">
        <f t="shared" si="1"/>
        <v>8</v>
      </c>
      <c r="N25" s="54">
        <v>3</v>
      </c>
      <c r="O25" s="53">
        <v>2</v>
      </c>
      <c r="P25" s="53">
        <v>2</v>
      </c>
      <c r="Q25" s="53">
        <v>2</v>
      </c>
      <c r="R25" s="53">
        <v>2</v>
      </c>
      <c r="S25" s="53">
        <v>2</v>
      </c>
      <c r="T25" s="53">
        <v>2</v>
      </c>
      <c r="U25" s="55">
        <f>O25+P25+Q25+R25+S25+T25</f>
        <v>12</v>
      </c>
      <c r="V25" s="53">
        <v>2</v>
      </c>
      <c r="W25" s="53">
        <v>2</v>
      </c>
      <c r="X25" s="53">
        <v>2</v>
      </c>
      <c r="Y25" s="53">
        <v>2</v>
      </c>
      <c r="Z25" s="53">
        <v>2</v>
      </c>
      <c r="AA25" s="55">
        <f>V25+W25+X25+Y25+Z25</f>
        <v>10</v>
      </c>
      <c r="AB25" s="53">
        <v>2</v>
      </c>
      <c r="AC25" s="53">
        <v>2</v>
      </c>
      <c r="AD25" s="53">
        <v>2</v>
      </c>
      <c r="AE25" s="53">
        <v>2</v>
      </c>
      <c r="AF25" s="55">
        <f>AB25+AC25+AD25+AE25</f>
        <v>8</v>
      </c>
      <c r="AG25" s="53">
        <v>2</v>
      </c>
      <c r="AH25" s="53">
        <v>2</v>
      </c>
      <c r="AI25" s="53">
        <v>2</v>
      </c>
      <c r="AJ25" s="53">
        <v>2</v>
      </c>
      <c r="AK25" s="18">
        <f>AG25+AH25+AI25+AJ25</f>
        <v>8</v>
      </c>
      <c r="AL25" s="1">
        <v>3</v>
      </c>
      <c r="AM25" s="1">
        <v>3</v>
      </c>
      <c r="AN25" s="1">
        <v>3</v>
      </c>
      <c r="AO25" s="6">
        <f>AL25+AM25+AN25</f>
        <v>9</v>
      </c>
      <c r="AP25" s="1">
        <v>3</v>
      </c>
      <c r="AQ25" s="1">
        <v>3</v>
      </c>
      <c r="AR25" s="6">
        <f>AP25+AQ25</f>
        <v>6</v>
      </c>
      <c r="AS25" s="84">
        <f>U25+AA25+AF25+AK25+AO25+AR25</f>
        <v>53</v>
      </c>
    </row>
    <row r="26" spans="1:45" ht="18" customHeight="1" x14ac:dyDescent="0.25">
      <c r="A26" s="93" t="s">
        <v>33</v>
      </c>
      <c r="B26" s="74">
        <v>0</v>
      </c>
      <c r="C26" s="24"/>
      <c r="D26" s="69"/>
      <c r="E26" s="24"/>
      <c r="F26" s="24"/>
      <c r="G26" s="69"/>
      <c r="H26" s="24"/>
      <c r="I26" s="69"/>
      <c r="J26" s="24"/>
      <c r="K26" s="24"/>
      <c r="L26" s="69"/>
      <c r="M26" s="79">
        <f t="shared" si="1"/>
        <v>0</v>
      </c>
      <c r="N26" s="54">
        <v>1</v>
      </c>
      <c r="O26" s="53">
        <v>1</v>
      </c>
      <c r="P26" s="53">
        <v>1</v>
      </c>
      <c r="Q26" s="53">
        <v>1</v>
      </c>
      <c r="R26" s="53">
        <v>1</v>
      </c>
      <c r="S26" s="53">
        <v>1</v>
      </c>
      <c r="T26" s="53">
        <v>1</v>
      </c>
      <c r="U26" s="55">
        <f>O26+P26+Q26+R26+S26+T26</f>
        <v>6</v>
      </c>
      <c r="V26" s="53">
        <v>1</v>
      </c>
      <c r="W26" s="53">
        <v>1</v>
      </c>
      <c r="X26" s="53">
        <v>1</v>
      </c>
      <c r="Y26" s="53">
        <v>1</v>
      </c>
      <c r="Z26" s="53">
        <v>1</v>
      </c>
      <c r="AA26" s="55">
        <f>V26+W26+X26+Y26+Z26</f>
        <v>5</v>
      </c>
      <c r="AB26" s="53">
        <v>1</v>
      </c>
      <c r="AC26" s="53">
        <v>1</v>
      </c>
      <c r="AD26" s="53">
        <v>1</v>
      </c>
      <c r="AE26" s="53">
        <v>1</v>
      </c>
      <c r="AF26" s="55">
        <f>AB26+AC26+AD26+AE26</f>
        <v>4</v>
      </c>
      <c r="AG26" s="53">
        <v>1</v>
      </c>
      <c r="AH26" s="53">
        <v>1</v>
      </c>
      <c r="AI26" s="53">
        <v>1</v>
      </c>
      <c r="AJ26" s="53">
        <v>1</v>
      </c>
      <c r="AK26" s="18">
        <f>AG26+AH26+AI26+AJ26</f>
        <v>4</v>
      </c>
      <c r="AL26" s="1">
        <v>1</v>
      </c>
      <c r="AM26" s="1">
        <v>1</v>
      </c>
      <c r="AN26" s="1">
        <v>1</v>
      </c>
      <c r="AO26" s="6">
        <f>AL26+AM26+AN26</f>
        <v>3</v>
      </c>
      <c r="AP26" s="1">
        <v>1</v>
      </c>
      <c r="AQ26" s="1">
        <v>1</v>
      </c>
      <c r="AR26" s="6">
        <f>AP26+AQ26</f>
        <v>2</v>
      </c>
      <c r="AS26" s="84">
        <f>U26+AA26+AF26+AK26+AO26+AR26</f>
        <v>24</v>
      </c>
    </row>
    <row r="27" spans="1:45" ht="18" customHeight="1" x14ac:dyDescent="0.25">
      <c r="A27" s="96" t="s">
        <v>43</v>
      </c>
      <c r="B27" s="74">
        <v>0</v>
      </c>
      <c r="C27" s="24"/>
      <c r="D27" s="69"/>
      <c r="E27" s="24"/>
      <c r="F27" s="24"/>
      <c r="G27" s="69"/>
      <c r="H27" s="24"/>
      <c r="I27" s="69"/>
      <c r="J27" s="24"/>
      <c r="K27" s="24"/>
      <c r="L27" s="69"/>
      <c r="M27" s="79">
        <f t="shared" si="1"/>
        <v>0</v>
      </c>
      <c r="N27" s="54">
        <v>0</v>
      </c>
      <c r="O27" s="4"/>
      <c r="P27" s="4"/>
      <c r="Q27" s="4"/>
      <c r="R27" s="4"/>
      <c r="S27" s="4"/>
      <c r="T27" s="4"/>
      <c r="U27" s="4"/>
      <c r="V27" s="4"/>
      <c r="W27" s="4"/>
      <c r="X27" s="4"/>
      <c r="Y27" s="4"/>
      <c r="Z27" s="4"/>
      <c r="AA27" s="4"/>
      <c r="AB27" s="4"/>
      <c r="AC27" s="4"/>
      <c r="AD27" s="4"/>
      <c r="AE27" s="4"/>
      <c r="AF27" s="4"/>
      <c r="AG27" s="4"/>
      <c r="AH27" s="4"/>
      <c r="AI27" s="4"/>
      <c r="AJ27" s="4"/>
      <c r="AK27" s="4"/>
      <c r="AL27" s="462">
        <v>5</v>
      </c>
      <c r="AM27" s="462">
        <v>5</v>
      </c>
      <c r="AN27" s="477"/>
      <c r="AO27" s="465">
        <f>AL27+AM27+AN27</f>
        <v>10</v>
      </c>
      <c r="AP27" s="462">
        <v>6</v>
      </c>
      <c r="AQ27" s="462">
        <v>6</v>
      </c>
      <c r="AR27" s="465">
        <f>AP27+AQ27</f>
        <v>12</v>
      </c>
      <c r="AS27" s="518">
        <f>AO27+AR27</f>
        <v>22</v>
      </c>
    </row>
    <row r="28" spans="1:45" ht="18" customHeight="1" x14ac:dyDescent="0.25">
      <c r="A28" s="97" t="s">
        <v>36</v>
      </c>
      <c r="B28" s="74">
        <v>0</v>
      </c>
      <c r="C28" s="24"/>
      <c r="D28" s="69"/>
      <c r="E28" s="24"/>
      <c r="F28" s="24"/>
      <c r="G28" s="69"/>
      <c r="H28" s="24"/>
      <c r="I28" s="69"/>
      <c r="J28" s="24"/>
      <c r="K28" s="24"/>
      <c r="L28" s="69"/>
      <c r="M28" s="79">
        <f t="shared" si="1"/>
        <v>0</v>
      </c>
      <c r="N28" s="54">
        <v>0</v>
      </c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  <c r="AA28" s="4"/>
      <c r="AB28" s="4"/>
      <c r="AC28" s="4"/>
      <c r="AD28" s="4"/>
      <c r="AE28" s="4"/>
      <c r="AF28" s="4"/>
      <c r="AG28" s="4"/>
      <c r="AH28" s="4"/>
      <c r="AI28" s="4"/>
      <c r="AJ28" s="4"/>
      <c r="AK28" s="4"/>
      <c r="AL28" s="463"/>
      <c r="AM28" s="463"/>
      <c r="AN28" s="478"/>
      <c r="AO28" s="466"/>
      <c r="AP28" s="463"/>
      <c r="AQ28" s="463"/>
      <c r="AR28" s="466"/>
      <c r="AS28" s="519"/>
    </row>
    <row r="29" spans="1:45" ht="18" customHeight="1" thickBot="1" x14ac:dyDescent="0.3">
      <c r="A29" s="98" t="s">
        <v>47</v>
      </c>
      <c r="B29" s="76">
        <v>0</v>
      </c>
      <c r="C29" s="77"/>
      <c r="D29" s="78"/>
      <c r="E29" s="77"/>
      <c r="F29" s="77"/>
      <c r="G29" s="78"/>
      <c r="H29" s="77"/>
      <c r="I29" s="78"/>
      <c r="J29" s="77"/>
      <c r="K29" s="77"/>
      <c r="L29" s="78"/>
      <c r="M29" s="80">
        <f t="shared" si="1"/>
        <v>0</v>
      </c>
      <c r="N29" s="90">
        <v>0</v>
      </c>
      <c r="O29" s="86"/>
      <c r="P29" s="86"/>
      <c r="Q29" s="86"/>
      <c r="R29" s="86"/>
      <c r="S29" s="86"/>
      <c r="T29" s="86"/>
      <c r="U29" s="86"/>
      <c r="V29" s="86"/>
      <c r="W29" s="86"/>
      <c r="X29" s="86"/>
      <c r="Y29" s="86"/>
      <c r="Z29" s="86"/>
      <c r="AA29" s="86"/>
      <c r="AB29" s="86"/>
      <c r="AC29" s="86"/>
      <c r="AD29" s="86"/>
      <c r="AE29" s="86"/>
      <c r="AF29" s="86"/>
      <c r="AG29" s="86"/>
      <c r="AH29" s="86"/>
      <c r="AI29" s="86"/>
      <c r="AJ29" s="86"/>
      <c r="AK29" s="86"/>
      <c r="AL29" s="86"/>
      <c r="AM29" s="86"/>
      <c r="AN29" s="87">
        <v>5</v>
      </c>
      <c r="AO29" s="88">
        <f>AN29</f>
        <v>5</v>
      </c>
      <c r="AP29" s="86"/>
      <c r="AQ29" s="86"/>
      <c r="AR29" s="86"/>
      <c r="AS29" s="89">
        <f>AO29</f>
        <v>5</v>
      </c>
    </row>
    <row r="30" spans="1:45" ht="18" customHeight="1" x14ac:dyDescent="0.25">
      <c r="A30" s="520" t="s">
        <v>39</v>
      </c>
      <c r="B30" s="521"/>
      <c r="C30" s="71">
        <f>SUM(C11:C29)</f>
        <v>20</v>
      </c>
      <c r="D30" s="72"/>
      <c r="E30" s="71">
        <f>SUM(E11:E29)</f>
        <v>20</v>
      </c>
      <c r="F30" s="71">
        <f>SUM(F11:F29)</f>
        <v>20</v>
      </c>
      <c r="G30" s="72"/>
      <c r="H30" s="71">
        <f>SUM(H11:H29)</f>
        <v>20</v>
      </c>
      <c r="I30" s="72"/>
      <c r="J30" s="71">
        <f>SUM(J11:J29)</f>
        <v>20</v>
      </c>
      <c r="K30" s="71">
        <f>SUM(K11:K29)</f>
        <v>20</v>
      </c>
      <c r="L30" s="72"/>
      <c r="M30" s="81">
        <f>C30+E30+F30+H30+J30+K30</f>
        <v>120</v>
      </c>
      <c r="N30" s="71"/>
      <c r="O30" s="82">
        <v>30</v>
      </c>
      <c r="P30" s="82">
        <v>30</v>
      </c>
      <c r="Q30" s="82">
        <v>30</v>
      </c>
      <c r="R30" s="82">
        <v>30</v>
      </c>
      <c r="S30" s="82">
        <v>30</v>
      </c>
      <c r="T30" s="82">
        <v>30</v>
      </c>
      <c r="U30" s="83"/>
      <c r="V30" s="82">
        <v>30</v>
      </c>
      <c r="W30" s="82">
        <v>30</v>
      </c>
      <c r="X30" s="82">
        <v>30</v>
      </c>
      <c r="Y30" s="82">
        <f>SUM(Y11:Y29)</f>
        <v>30</v>
      </c>
      <c r="Z30" s="82">
        <v>30</v>
      </c>
      <c r="AA30" s="83"/>
      <c r="AB30" s="82">
        <v>30</v>
      </c>
      <c r="AC30" s="82">
        <v>30</v>
      </c>
      <c r="AD30" s="82">
        <v>30</v>
      </c>
      <c r="AE30" s="82">
        <v>30</v>
      </c>
      <c r="AF30" s="83"/>
      <c r="AG30" s="82">
        <v>30</v>
      </c>
      <c r="AH30" s="82">
        <v>30</v>
      </c>
      <c r="AI30" s="82">
        <v>30</v>
      </c>
      <c r="AJ30" s="82">
        <f>SUM(AJ11:AJ29)</f>
        <v>30</v>
      </c>
      <c r="AK30" s="83"/>
      <c r="AL30" s="82">
        <v>35</v>
      </c>
      <c r="AM30" s="82">
        <v>35</v>
      </c>
      <c r="AN30" s="82">
        <v>35</v>
      </c>
      <c r="AO30" s="83"/>
      <c r="AP30" s="82">
        <v>36</v>
      </c>
      <c r="AQ30" s="82">
        <v>36</v>
      </c>
      <c r="AR30" s="83"/>
      <c r="AS30" s="82">
        <f>SUM(AS11:AS29)</f>
        <v>739</v>
      </c>
    </row>
    <row r="33" spans="1:31" x14ac:dyDescent="0.25">
      <c r="U33" s="29"/>
      <c r="V33" s="29"/>
      <c r="W33" s="29"/>
      <c r="X33" s="29"/>
      <c r="Y33" s="29"/>
      <c r="Z33" s="29"/>
      <c r="AA33" s="29"/>
      <c r="AB33" s="29"/>
      <c r="AC33" s="29"/>
      <c r="AD33" s="29"/>
      <c r="AE33" s="29"/>
    </row>
    <row r="34" spans="1:31" x14ac:dyDescent="0.25">
      <c r="U34" s="479" t="s">
        <v>45</v>
      </c>
      <c r="V34" s="479"/>
      <c r="W34" s="479"/>
      <c r="X34" s="479"/>
      <c r="Y34" s="479"/>
      <c r="Z34" s="479"/>
      <c r="AA34" s="479"/>
      <c r="AB34" s="479"/>
      <c r="AC34" s="479"/>
      <c r="AD34" s="479"/>
      <c r="AE34" s="479"/>
    </row>
    <row r="35" spans="1:31" x14ac:dyDescent="0.25">
      <c r="U35" s="480" t="s">
        <v>46</v>
      </c>
      <c r="V35" s="480"/>
      <c r="W35" s="480"/>
      <c r="X35" s="480"/>
      <c r="Y35" s="480"/>
      <c r="Z35" s="480"/>
      <c r="AA35" s="480"/>
      <c r="AB35" s="480"/>
      <c r="AC35" s="480"/>
      <c r="AD35" s="480"/>
      <c r="AE35" s="480"/>
    </row>
    <row r="36" spans="1:31" x14ac:dyDescent="0.25">
      <c r="A36" s="460" t="s">
        <v>41</v>
      </c>
      <c r="B36" s="460"/>
      <c r="C36" s="460"/>
      <c r="D36" s="460"/>
      <c r="E36" s="460"/>
      <c r="F36" s="460"/>
      <c r="G36" s="460"/>
      <c r="H36" s="460"/>
      <c r="I36" s="460"/>
      <c r="J36" s="460"/>
      <c r="K36" s="460"/>
      <c r="L36" s="460"/>
      <c r="M36" s="460"/>
      <c r="N36" s="460"/>
      <c r="O36" s="460"/>
      <c r="P36" s="460"/>
      <c r="Q36" s="460"/>
      <c r="R36" s="460"/>
      <c r="S36" s="460"/>
      <c r="T36" s="460"/>
    </row>
    <row r="37" spans="1:31" x14ac:dyDescent="0.25">
      <c r="A37" s="460" t="s">
        <v>40</v>
      </c>
      <c r="B37" s="460"/>
      <c r="C37" s="460"/>
      <c r="D37" s="460"/>
      <c r="E37" s="460"/>
      <c r="F37" s="460"/>
      <c r="G37" s="460"/>
      <c r="H37" s="460"/>
      <c r="I37" s="460"/>
      <c r="J37" s="460"/>
      <c r="K37" s="460"/>
      <c r="L37" s="460"/>
      <c r="M37" s="460"/>
      <c r="N37" s="460"/>
      <c r="O37" s="460"/>
      <c r="P37" s="460"/>
      <c r="Q37" s="460"/>
      <c r="R37" s="460"/>
      <c r="S37" s="460"/>
      <c r="T37" s="460"/>
    </row>
  </sheetData>
  <mergeCells count="46">
    <mergeCell ref="A37:T37"/>
    <mergeCell ref="AG7:AJ8"/>
    <mergeCell ref="AQ27:AQ28"/>
    <mergeCell ref="AL7:AN8"/>
    <mergeCell ref="AO7:AO9"/>
    <mergeCell ref="AP7:AQ8"/>
    <mergeCell ref="O10:AS10"/>
    <mergeCell ref="AL27:AL28"/>
    <mergeCell ref="AM27:AM28"/>
    <mergeCell ref="AN27:AN28"/>
    <mergeCell ref="AO27:AO28"/>
    <mergeCell ref="AP27:AP28"/>
    <mergeCell ref="AR27:AR28"/>
    <mergeCell ref="AS27:AS28"/>
    <mergeCell ref="AK7:AK9"/>
    <mergeCell ref="A30:B30"/>
    <mergeCell ref="U34:AE34"/>
    <mergeCell ref="U35:AE35"/>
    <mergeCell ref="A36:T36"/>
    <mergeCell ref="C10:M10"/>
    <mergeCell ref="A2:AS2"/>
    <mergeCell ref="A3:AS3"/>
    <mergeCell ref="A4:AS4"/>
    <mergeCell ref="A5:AS5"/>
    <mergeCell ref="A6:A9"/>
    <mergeCell ref="B6:B9"/>
    <mergeCell ref="O6:AR6"/>
    <mergeCell ref="AS6:AS9"/>
    <mergeCell ref="O7:T8"/>
    <mergeCell ref="U7:U9"/>
    <mergeCell ref="AR7:AR9"/>
    <mergeCell ref="V7:Z8"/>
    <mergeCell ref="AA7:AA9"/>
    <mergeCell ref="AB7:AE8"/>
    <mergeCell ref="AF7:AF9"/>
    <mergeCell ref="N6:N9"/>
    <mergeCell ref="C7:C8"/>
    <mergeCell ref="D7:D9"/>
    <mergeCell ref="E7:F8"/>
    <mergeCell ref="G7:G9"/>
    <mergeCell ref="H7:H8"/>
    <mergeCell ref="I7:I9"/>
    <mergeCell ref="L7:L9"/>
    <mergeCell ref="C6:L6"/>
    <mergeCell ref="M6:M9"/>
    <mergeCell ref="J7:K8"/>
  </mergeCells>
  <pageMargins left="0.19685039370078741" right="0.19685039370078741" top="0.39370078740157483" bottom="0.39370078740157483" header="0.31496062992125984" footer="0.31496062992125984"/>
  <pageSetup paperSize="5" scale="90" orientation="landscape" horizontalDpi="0" verticalDpi="0" r:id="rId1"/>
  <drawing r:id="rId2"/>
  <legacyDrawing r:id="rId3"/>
  <oleObjects>
    <mc:AlternateContent xmlns:mc="http://schemas.openxmlformats.org/markup-compatibility/2006">
      <mc:Choice Requires="x14">
        <oleObject shapeId="5121" r:id="rId4">
          <objectPr defaultSize="0" autoPict="0" r:id="rId5">
            <anchor moveWithCells="1" sizeWithCells="1">
              <from>
                <xdr:col>0</xdr:col>
                <xdr:colOff>514350</xdr:colOff>
                <xdr:row>1</xdr:row>
                <xdr:rowOff>19050</xdr:rowOff>
              </from>
              <to>
                <xdr:col>1</xdr:col>
                <xdr:colOff>190500</xdr:colOff>
                <xdr:row>4</xdr:row>
                <xdr:rowOff>133350</xdr:rowOff>
              </to>
            </anchor>
          </objectPr>
        </oleObject>
      </mc:Choice>
      <mc:Fallback>
        <oleObject shapeId="5121" r:id="rId4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B1:N39"/>
  <sheetViews>
    <sheetView topLeftCell="A2" workbookViewId="0">
      <selection activeCell="B4" sqref="B4:N4"/>
    </sheetView>
  </sheetViews>
  <sheetFormatPr baseColWidth="10" defaultRowHeight="15" x14ac:dyDescent="0.25"/>
  <cols>
    <col min="1" max="1" width="1.85546875" customWidth="1"/>
    <col min="2" max="2" width="26.42578125" customWidth="1"/>
    <col min="3" max="3" width="9.7109375" customWidth="1"/>
    <col min="4" max="4" width="6.7109375" customWidth="1"/>
    <col min="5" max="5" width="7.7109375" customWidth="1"/>
    <col min="6" max="7" width="6.7109375" customWidth="1"/>
    <col min="8" max="8" width="7.7109375" customWidth="1"/>
    <col min="9" max="9" width="6.7109375" customWidth="1"/>
    <col min="10" max="10" width="7.7109375" customWidth="1"/>
    <col min="11" max="12" width="6.7109375" customWidth="1"/>
    <col min="13" max="13" width="7.7109375" customWidth="1"/>
    <col min="14" max="14" width="8.85546875" customWidth="1"/>
  </cols>
  <sheetData>
    <row r="1" spans="2:14" x14ac:dyDescent="0.25">
      <c r="B1" s="433" t="s">
        <v>0</v>
      </c>
      <c r="C1" s="434"/>
      <c r="D1" s="434"/>
      <c r="E1" s="434"/>
      <c r="F1" s="434"/>
      <c r="G1" s="434"/>
      <c r="H1" s="434"/>
      <c r="I1" s="434"/>
      <c r="J1" s="434"/>
      <c r="K1" s="434"/>
      <c r="L1" s="434"/>
      <c r="M1" s="434"/>
      <c r="N1" s="435"/>
    </row>
    <row r="2" spans="2:14" x14ac:dyDescent="0.25">
      <c r="B2" s="436" t="s">
        <v>1</v>
      </c>
      <c r="C2" s="437"/>
      <c r="D2" s="437"/>
      <c r="E2" s="437"/>
      <c r="F2" s="437"/>
      <c r="G2" s="437"/>
      <c r="H2" s="437"/>
      <c r="I2" s="437"/>
      <c r="J2" s="437"/>
      <c r="K2" s="437"/>
      <c r="L2" s="437"/>
      <c r="M2" s="437"/>
      <c r="N2" s="438"/>
    </row>
    <row r="3" spans="2:14" x14ac:dyDescent="0.25">
      <c r="B3" s="436" t="s">
        <v>60</v>
      </c>
      <c r="C3" s="437"/>
      <c r="D3" s="437"/>
      <c r="E3" s="437"/>
      <c r="F3" s="437"/>
      <c r="G3" s="437"/>
      <c r="H3" s="437"/>
      <c r="I3" s="437"/>
      <c r="J3" s="437"/>
      <c r="K3" s="437"/>
      <c r="L3" s="437"/>
      <c r="M3" s="437"/>
      <c r="N3" s="438"/>
    </row>
    <row r="4" spans="2:14" x14ac:dyDescent="0.25">
      <c r="B4" s="439" t="s">
        <v>59</v>
      </c>
      <c r="C4" s="440"/>
      <c r="D4" s="440"/>
      <c r="E4" s="440"/>
      <c r="F4" s="440"/>
      <c r="G4" s="440"/>
      <c r="H4" s="440"/>
      <c r="I4" s="440"/>
      <c r="J4" s="440"/>
      <c r="K4" s="440"/>
      <c r="L4" s="440"/>
      <c r="M4" s="440"/>
      <c r="N4" s="441"/>
    </row>
    <row r="5" spans="2:14" ht="15.75" x14ac:dyDescent="0.25">
      <c r="B5" s="442" t="s">
        <v>4</v>
      </c>
      <c r="C5" s="444" t="s">
        <v>5</v>
      </c>
      <c r="D5" s="445" t="s">
        <v>52</v>
      </c>
      <c r="E5" s="446"/>
      <c r="F5" s="446"/>
      <c r="G5" s="446"/>
      <c r="H5" s="446"/>
      <c r="I5" s="446"/>
      <c r="J5" s="446"/>
      <c r="K5" s="446"/>
      <c r="L5" s="446"/>
      <c r="M5" s="42"/>
      <c r="N5" s="450" t="s">
        <v>7</v>
      </c>
    </row>
    <row r="6" spans="2:14" x14ac:dyDescent="0.25">
      <c r="B6" s="443"/>
      <c r="C6" s="444"/>
      <c r="D6" s="453" t="s">
        <v>53</v>
      </c>
      <c r="E6" s="451" t="s">
        <v>9</v>
      </c>
      <c r="F6" s="459" t="s">
        <v>54</v>
      </c>
      <c r="G6" s="459"/>
      <c r="H6" s="451" t="s">
        <v>9</v>
      </c>
      <c r="I6" s="459" t="s">
        <v>55</v>
      </c>
      <c r="J6" s="451" t="s">
        <v>9</v>
      </c>
      <c r="K6" s="453" t="s">
        <v>56</v>
      </c>
      <c r="L6" s="455"/>
      <c r="M6" s="451" t="s">
        <v>9</v>
      </c>
      <c r="N6" s="481"/>
    </row>
    <row r="7" spans="2:14" x14ac:dyDescent="0.25">
      <c r="B7" s="443"/>
      <c r="C7" s="444"/>
      <c r="D7" s="456"/>
      <c r="E7" s="451"/>
      <c r="F7" s="459"/>
      <c r="G7" s="459"/>
      <c r="H7" s="451"/>
      <c r="I7" s="459"/>
      <c r="J7" s="451"/>
      <c r="K7" s="456"/>
      <c r="L7" s="458"/>
      <c r="M7" s="451"/>
      <c r="N7" s="481"/>
    </row>
    <row r="8" spans="2:14" x14ac:dyDescent="0.25">
      <c r="B8" s="443"/>
      <c r="C8" s="444"/>
      <c r="D8" s="10">
        <v>1</v>
      </c>
      <c r="E8" s="452"/>
      <c r="F8" s="10">
        <v>1</v>
      </c>
      <c r="G8" s="10">
        <v>2</v>
      </c>
      <c r="H8" s="452"/>
      <c r="I8" s="10">
        <v>1</v>
      </c>
      <c r="J8" s="452"/>
      <c r="K8" s="10">
        <v>1</v>
      </c>
      <c r="L8" s="10">
        <v>2</v>
      </c>
      <c r="M8" s="452"/>
      <c r="N8" s="448"/>
    </row>
    <row r="9" spans="2:14" ht="14.1" customHeight="1" x14ac:dyDescent="0.25">
      <c r="B9" s="13" t="s">
        <v>15</v>
      </c>
      <c r="C9" s="15"/>
      <c r="D9" s="474"/>
      <c r="E9" s="475"/>
      <c r="F9" s="475"/>
      <c r="G9" s="475"/>
      <c r="H9" s="475"/>
      <c r="I9" s="475"/>
      <c r="J9" s="475"/>
      <c r="K9" s="475"/>
      <c r="L9" s="475"/>
      <c r="M9" s="475"/>
      <c r="N9" s="476"/>
    </row>
    <row r="10" spans="2:14" ht="14.1" customHeight="1" x14ac:dyDescent="0.25">
      <c r="B10" s="30" t="s">
        <v>16</v>
      </c>
      <c r="C10" s="1">
        <v>3</v>
      </c>
      <c r="D10" s="48">
        <v>3</v>
      </c>
      <c r="E10" s="49">
        <f>D10</f>
        <v>3</v>
      </c>
      <c r="F10" s="48">
        <v>3</v>
      </c>
      <c r="G10" s="48">
        <v>3</v>
      </c>
      <c r="H10" s="49">
        <f>F10+G10</f>
        <v>6</v>
      </c>
      <c r="I10" s="48">
        <v>3</v>
      </c>
      <c r="J10" s="49">
        <f>I10</f>
        <v>3</v>
      </c>
      <c r="K10" s="4"/>
      <c r="L10" s="9"/>
      <c r="M10" s="43"/>
      <c r="N10" s="47">
        <f>E10+H10+J10+L10</f>
        <v>12</v>
      </c>
    </row>
    <row r="11" spans="2:14" ht="14.1" customHeight="1" x14ac:dyDescent="0.25">
      <c r="B11" s="2" t="s">
        <v>17</v>
      </c>
      <c r="C11" s="1">
        <v>3</v>
      </c>
      <c r="D11" s="24"/>
      <c r="E11" s="25"/>
      <c r="F11" s="24"/>
      <c r="G11" s="24"/>
      <c r="H11" s="25"/>
      <c r="I11" s="24"/>
      <c r="J11" s="25"/>
      <c r="K11" s="44">
        <v>3</v>
      </c>
      <c r="L11" s="45">
        <v>3</v>
      </c>
      <c r="M11" s="49">
        <f>K11+L11</f>
        <v>6</v>
      </c>
      <c r="N11" s="5">
        <f>K11+L11</f>
        <v>6</v>
      </c>
    </row>
    <row r="12" spans="2:14" ht="14.1" customHeight="1" x14ac:dyDescent="0.25">
      <c r="B12" s="2" t="s">
        <v>18</v>
      </c>
      <c r="C12" s="1">
        <v>3</v>
      </c>
      <c r="D12" s="24"/>
      <c r="E12" s="25"/>
      <c r="F12" s="24"/>
      <c r="G12" s="24"/>
      <c r="H12" s="48">
        <v>3</v>
      </c>
      <c r="I12" s="24"/>
      <c r="J12" s="25"/>
      <c r="K12" s="44">
        <v>3</v>
      </c>
      <c r="L12" s="45">
        <v>3</v>
      </c>
      <c r="M12" s="49">
        <f>K12+L12</f>
        <v>6</v>
      </c>
      <c r="N12" s="5">
        <f>K12+L12</f>
        <v>6</v>
      </c>
    </row>
    <row r="13" spans="2:14" ht="14.1" customHeight="1" x14ac:dyDescent="0.25">
      <c r="B13" s="13" t="s">
        <v>19</v>
      </c>
      <c r="C13" s="1">
        <v>3</v>
      </c>
      <c r="D13" s="48">
        <v>3</v>
      </c>
      <c r="E13" s="49">
        <v>3</v>
      </c>
      <c r="G13" s="48">
        <v>3</v>
      </c>
      <c r="H13" s="49">
        <f>H12+G13</f>
        <v>6</v>
      </c>
      <c r="I13" s="48">
        <v>3</v>
      </c>
      <c r="J13" s="49">
        <f>I13</f>
        <v>3</v>
      </c>
      <c r="K13" s="4"/>
      <c r="L13" s="9"/>
      <c r="M13" s="9"/>
      <c r="N13" s="5">
        <f>E13+H13+J13+L13</f>
        <v>12</v>
      </c>
    </row>
    <row r="14" spans="2:14" ht="14.1" customHeight="1" x14ac:dyDescent="0.25">
      <c r="B14" s="2" t="s">
        <v>20</v>
      </c>
      <c r="C14" s="1">
        <v>0</v>
      </c>
      <c r="D14" s="4"/>
      <c r="E14" s="7"/>
      <c r="F14" s="4"/>
      <c r="G14" s="4"/>
      <c r="H14" s="7"/>
      <c r="I14" s="4"/>
      <c r="J14" s="7"/>
      <c r="K14" s="4"/>
      <c r="L14" s="9"/>
      <c r="M14" s="9"/>
      <c r="N14" s="5">
        <v>0</v>
      </c>
    </row>
    <row r="15" spans="2:14" ht="14.1" customHeight="1" x14ac:dyDescent="0.25">
      <c r="B15" s="3" t="s">
        <v>21</v>
      </c>
      <c r="C15" s="1">
        <v>2</v>
      </c>
      <c r="D15" s="4"/>
      <c r="E15" s="7"/>
      <c r="F15" s="4"/>
      <c r="G15" s="4"/>
      <c r="H15" s="7"/>
      <c r="I15" s="4"/>
      <c r="J15" s="7"/>
      <c r="K15" s="44">
        <v>2</v>
      </c>
      <c r="L15" s="45">
        <v>2</v>
      </c>
      <c r="M15" s="49">
        <f>K15+L15</f>
        <v>4</v>
      </c>
      <c r="N15" s="5">
        <f>K15+L15</f>
        <v>4</v>
      </c>
    </row>
    <row r="16" spans="2:14" ht="14.1" customHeight="1" x14ac:dyDescent="0.25">
      <c r="B16" s="13" t="s">
        <v>22</v>
      </c>
      <c r="C16" s="1">
        <v>0</v>
      </c>
      <c r="D16" s="4"/>
      <c r="E16" s="7"/>
      <c r="F16" s="4"/>
      <c r="G16" s="4"/>
      <c r="H16" s="7"/>
      <c r="I16" s="4"/>
      <c r="J16" s="7"/>
      <c r="K16" s="4"/>
      <c r="L16" s="9"/>
      <c r="M16" s="9"/>
      <c r="N16" s="5">
        <f>K16+L16</f>
        <v>0</v>
      </c>
    </row>
    <row r="17" spans="2:14" ht="14.1" customHeight="1" x14ac:dyDescent="0.25">
      <c r="B17" s="13" t="s">
        <v>23</v>
      </c>
      <c r="C17" s="1">
        <v>1</v>
      </c>
      <c r="D17" s="48">
        <v>1</v>
      </c>
      <c r="E17" s="49">
        <f>D17</f>
        <v>1</v>
      </c>
      <c r="F17" s="48">
        <v>1</v>
      </c>
      <c r="G17" s="48">
        <v>1</v>
      </c>
      <c r="H17" s="49">
        <f t="shared" ref="H17:H23" si="0">F17+G17</f>
        <v>2</v>
      </c>
      <c r="I17" s="48">
        <v>1</v>
      </c>
      <c r="J17" s="49">
        <f>I17</f>
        <v>1</v>
      </c>
      <c r="K17" s="44">
        <v>1</v>
      </c>
      <c r="L17" s="45">
        <v>1</v>
      </c>
      <c r="M17" s="49">
        <f t="shared" ref="M17:M18" si="1">K17+L17</f>
        <v>2</v>
      </c>
      <c r="N17" s="5">
        <f>E17+H17+J17+M17</f>
        <v>6</v>
      </c>
    </row>
    <row r="18" spans="2:14" ht="14.1" customHeight="1" x14ac:dyDescent="0.25">
      <c r="B18" s="13" t="s">
        <v>24</v>
      </c>
      <c r="C18" s="1">
        <v>1</v>
      </c>
      <c r="D18" s="48">
        <v>1</v>
      </c>
      <c r="E18" s="49">
        <f t="shared" ref="E18" si="2">D18</f>
        <v>1</v>
      </c>
      <c r="F18" s="48">
        <v>1</v>
      </c>
      <c r="G18" s="48">
        <v>1</v>
      </c>
      <c r="H18" s="49">
        <f t="shared" si="0"/>
        <v>2</v>
      </c>
      <c r="I18" s="48">
        <v>1</v>
      </c>
      <c r="J18" s="49">
        <f t="shared" ref="J18" si="3">I18</f>
        <v>1</v>
      </c>
      <c r="K18" s="44">
        <v>1</v>
      </c>
      <c r="L18" s="45">
        <v>1</v>
      </c>
      <c r="M18" s="49">
        <f t="shared" si="1"/>
        <v>2</v>
      </c>
      <c r="N18" s="5">
        <f>E18+H18+J18+M18</f>
        <v>6</v>
      </c>
    </row>
    <row r="19" spans="2:14" ht="14.1" customHeight="1" x14ac:dyDescent="0.25">
      <c r="B19" s="13" t="s">
        <v>25</v>
      </c>
      <c r="C19" s="1">
        <v>0</v>
      </c>
      <c r="D19" s="4"/>
      <c r="E19" s="7"/>
      <c r="F19" s="4"/>
      <c r="G19" s="4"/>
      <c r="H19" s="7"/>
      <c r="I19" s="4"/>
      <c r="J19" s="7"/>
      <c r="K19" s="4"/>
      <c r="L19" s="9"/>
      <c r="M19" s="9"/>
      <c r="N19" s="5">
        <f>E19+H19+J19+M19</f>
        <v>0</v>
      </c>
    </row>
    <row r="20" spans="2:14" ht="14.1" customHeight="1" x14ac:dyDescent="0.25">
      <c r="B20" s="13" t="s">
        <v>57</v>
      </c>
      <c r="C20" s="471"/>
      <c r="D20" s="472"/>
      <c r="E20" s="472"/>
      <c r="F20" s="472"/>
      <c r="G20" s="472"/>
      <c r="H20" s="472"/>
      <c r="I20" s="472"/>
      <c r="J20" s="472"/>
      <c r="K20" s="472"/>
      <c r="L20" s="472"/>
      <c r="M20" s="472"/>
      <c r="N20" s="473"/>
    </row>
    <row r="21" spans="2:14" ht="14.1" customHeight="1" x14ac:dyDescent="0.25">
      <c r="B21" s="22" t="s">
        <v>58</v>
      </c>
      <c r="C21" s="1">
        <v>4</v>
      </c>
      <c r="D21" s="48">
        <v>4</v>
      </c>
      <c r="E21" s="49">
        <f>D21</f>
        <v>4</v>
      </c>
      <c r="F21" s="48">
        <v>4</v>
      </c>
      <c r="G21" s="48">
        <v>4</v>
      </c>
      <c r="H21" s="49">
        <f t="shared" ref="H21" si="4">F21+G21</f>
        <v>8</v>
      </c>
      <c r="I21" s="48">
        <v>4</v>
      </c>
      <c r="J21" s="49">
        <f>I21</f>
        <v>4</v>
      </c>
      <c r="K21" s="44">
        <v>3</v>
      </c>
      <c r="L21" s="45">
        <v>3</v>
      </c>
      <c r="M21" s="49">
        <f t="shared" ref="M21:M22" si="5">K21+L21</f>
        <v>6</v>
      </c>
      <c r="N21" s="5">
        <f>E21+H21+J21+M21</f>
        <v>22</v>
      </c>
    </row>
    <row r="22" spans="2:14" ht="14.1" customHeight="1" x14ac:dyDescent="0.25">
      <c r="B22" s="2" t="s">
        <v>28</v>
      </c>
      <c r="C22" s="1">
        <v>2</v>
      </c>
      <c r="D22" s="48">
        <v>2</v>
      </c>
      <c r="E22" s="49">
        <v>2</v>
      </c>
      <c r="F22" s="48">
        <v>2</v>
      </c>
      <c r="G22" s="48">
        <v>2</v>
      </c>
      <c r="H22" s="49">
        <f t="shared" si="0"/>
        <v>4</v>
      </c>
      <c r="I22" s="48">
        <v>2</v>
      </c>
      <c r="J22" s="49">
        <v>2</v>
      </c>
      <c r="K22" s="48">
        <v>2</v>
      </c>
      <c r="L22" s="47">
        <v>2</v>
      </c>
      <c r="M22" s="49">
        <f t="shared" si="5"/>
        <v>4</v>
      </c>
      <c r="N22" s="5">
        <f>E22+H22+J22+M22</f>
        <v>12</v>
      </c>
    </row>
    <row r="23" spans="2:14" ht="14.1" customHeight="1" x14ac:dyDescent="0.25">
      <c r="B23" s="13" t="s">
        <v>29</v>
      </c>
      <c r="C23" s="1">
        <v>4</v>
      </c>
      <c r="D23" s="48">
        <v>4</v>
      </c>
      <c r="E23" s="49">
        <f t="shared" ref="E23" si="6">D23</f>
        <v>4</v>
      </c>
      <c r="F23" s="48">
        <v>4</v>
      </c>
      <c r="G23" s="48">
        <v>4</v>
      </c>
      <c r="H23" s="49">
        <f t="shared" si="0"/>
        <v>8</v>
      </c>
      <c r="I23" s="48">
        <v>4</v>
      </c>
      <c r="J23" s="49">
        <f t="shared" ref="J23" si="7">I23</f>
        <v>4</v>
      </c>
      <c r="K23" s="4"/>
      <c r="L23" s="4"/>
      <c r="M23" s="50"/>
      <c r="N23" s="5">
        <f>E23+H23+J23</f>
        <v>16</v>
      </c>
    </row>
    <row r="24" spans="2:14" ht="14.1" customHeight="1" x14ac:dyDescent="0.25">
      <c r="B24" s="2" t="s">
        <v>30</v>
      </c>
      <c r="C24" s="1">
        <v>4</v>
      </c>
      <c r="D24" s="24"/>
      <c r="E24" s="25"/>
      <c r="F24" s="24"/>
      <c r="G24" s="24"/>
      <c r="H24" s="25"/>
      <c r="I24" s="24"/>
      <c r="J24" s="25"/>
      <c r="K24" s="48">
        <v>3</v>
      </c>
      <c r="L24" s="47">
        <v>3</v>
      </c>
      <c r="M24" s="49">
        <f t="shared" ref="M24" si="8">K24+L24</f>
        <v>6</v>
      </c>
      <c r="N24" s="5">
        <f t="shared" ref="N24" si="9">K24+L24</f>
        <v>6</v>
      </c>
    </row>
    <row r="25" spans="2:14" ht="14.1" customHeight="1" x14ac:dyDescent="0.25">
      <c r="B25" s="21" t="s">
        <v>42</v>
      </c>
      <c r="C25" s="471"/>
      <c r="D25" s="472"/>
      <c r="E25" s="472"/>
      <c r="F25" s="472"/>
      <c r="G25" s="472"/>
      <c r="H25" s="472"/>
      <c r="I25" s="472"/>
      <c r="J25" s="472"/>
      <c r="K25" s="472"/>
      <c r="L25" s="472"/>
      <c r="M25" s="472"/>
      <c r="N25" s="473"/>
    </row>
    <row r="26" spans="2:14" ht="14.1" customHeight="1" x14ac:dyDescent="0.25">
      <c r="B26" s="22" t="s">
        <v>42</v>
      </c>
      <c r="C26" s="1">
        <v>2</v>
      </c>
      <c r="D26" s="48">
        <v>2</v>
      </c>
      <c r="E26" s="49">
        <f>D26</f>
        <v>2</v>
      </c>
      <c r="F26" s="48">
        <v>2</v>
      </c>
      <c r="G26" s="48">
        <v>2</v>
      </c>
      <c r="H26" s="49">
        <f>F26+G26</f>
        <v>4</v>
      </c>
      <c r="I26" s="48">
        <v>2</v>
      </c>
      <c r="J26" s="49">
        <f>I26</f>
        <v>2</v>
      </c>
      <c r="K26" s="48">
        <v>2</v>
      </c>
      <c r="L26" s="47">
        <v>2</v>
      </c>
      <c r="M26" s="49">
        <f t="shared" ref="M26" si="10">K26+L26</f>
        <v>4</v>
      </c>
      <c r="N26" s="5">
        <f>E26+H26+J26+M26</f>
        <v>12</v>
      </c>
    </row>
    <row r="27" spans="2:14" ht="14.1" customHeight="1" x14ac:dyDescent="0.25">
      <c r="B27" s="2" t="s">
        <v>33</v>
      </c>
      <c r="C27" s="1">
        <v>0</v>
      </c>
      <c r="D27" s="4"/>
      <c r="E27" s="4"/>
      <c r="F27" s="4"/>
      <c r="G27" s="4"/>
      <c r="H27" s="4"/>
      <c r="I27" s="4"/>
      <c r="J27" s="4"/>
      <c r="K27" s="4"/>
      <c r="L27" s="4"/>
      <c r="M27" s="50"/>
      <c r="N27" s="5">
        <f>K27+L27</f>
        <v>0</v>
      </c>
    </row>
    <row r="28" spans="2:14" ht="14.1" customHeight="1" x14ac:dyDescent="0.25">
      <c r="B28" s="21" t="s">
        <v>43</v>
      </c>
      <c r="C28" s="1"/>
      <c r="D28" s="4"/>
      <c r="E28" s="4"/>
      <c r="F28" s="4"/>
      <c r="G28" s="4"/>
      <c r="H28" s="4"/>
      <c r="I28" s="4"/>
      <c r="J28" s="4"/>
      <c r="K28" s="4"/>
      <c r="L28" s="4"/>
      <c r="M28" s="50"/>
      <c r="N28" s="46">
        <v>0</v>
      </c>
    </row>
    <row r="29" spans="2:14" ht="14.1" customHeight="1" x14ac:dyDescent="0.25">
      <c r="B29" s="22" t="s">
        <v>36</v>
      </c>
      <c r="C29" s="1"/>
      <c r="D29" s="4"/>
      <c r="E29" s="4"/>
      <c r="F29" s="4"/>
      <c r="G29" s="4"/>
      <c r="H29" s="4"/>
      <c r="I29" s="4"/>
      <c r="J29" s="4"/>
      <c r="K29" s="4"/>
      <c r="L29" s="4"/>
      <c r="M29" s="50"/>
      <c r="N29" s="46">
        <v>0</v>
      </c>
    </row>
    <row r="30" spans="2:14" ht="14.1" customHeight="1" x14ac:dyDescent="0.25">
      <c r="B30" s="31" t="s">
        <v>47</v>
      </c>
      <c r="C30" s="1"/>
      <c r="D30" s="4"/>
      <c r="E30" s="4"/>
      <c r="F30" s="4"/>
      <c r="G30" s="4"/>
      <c r="H30" s="4"/>
      <c r="I30" s="4"/>
      <c r="J30" s="4"/>
      <c r="K30" s="4"/>
      <c r="L30" s="4"/>
      <c r="M30" s="4"/>
      <c r="N30" s="5">
        <v>0</v>
      </c>
    </row>
    <row r="31" spans="2:14" x14ac:dyDescent="0.25">
      <c r="B31" s="461" t="s">
        <v>39</v>
      </c>
      <c r="C31" s="461"/>
      <c r="D31" s="5">
        <f>D10+D13+D17+D18+D21+D22+D23+D26</f>
        <v>20</v>
      </c>
      <c r="E31" s="52"/>
      <c r="F31" s="5">
        <v>20</v>
      </c>
      <c r="G31" s="5">
        <v>20</v>
      </c>
      <c r="H31" s="52"/>
      <c r="I31" s="5">
        <v>20</v>
      </c>
      <c r="J31" s="52"/>
      <c r="K31" s="5">
        <v>20</v>
      </c>
      <c r="L31" s="5">
        <v>20</v>
      </c>
      <c r="M31" s="52"/>
      <c r="N31" s="5">
        <v>120</v>
      </c>
    </row>
    <row r="32" spans="2:14" x14ac:dyDescent="0.25">
      <c r="N32" s="51"/>
    </row>
    <row r="33" spans="2:14" x14ac:dyDescent="0.25">
      <c r="N33" s="51"/>
    </row>
    <row r="34" spans="2:14" x14ac:dyDescent="0.25">
      <c r="N34" s="51"/>
    </row>
    <row r="35" spans="2:14" x14ac:dyDescent="0.25">
      <c r="E35" s="29"/>
      <c r="F35" s="29"/>
      <c r="G35" s="29"/>
      <c r="H35" s="29"/>
      <c r="I35" s="29"/>
      <c r="N35" s="51"/>
    </row>
    <row r="36" spans="2:14" ht="14.1" customHeight="1" x14ac:dyDescent="0.25">
      <c r="E36" s="479" t="s">
        <v>45</v>
      </c>
      <c r="F36" s="479"/>
      <c r="G36" s="479"/>
      <c r="H36" s="479"/>
      <c r="I36" s="479"/>
      <c r="N36" s="51"/>
    </row>
    <row r="37" spans="2:14" ht="14.1" customHeight="1" x14ac:dyDescent="0.25">
      <c r="E37" s="480" t="s">
        <v>46</v>
      </c>
      <c r="F37" s="480"/>
      <c r="G37" s="480"/>
      <c r="H37" s="480"/>
      <c r="I37" s="480"/>
      <c r="N37" s="51"/>
    </row>
    <row r="38" spans="2:14" ht="12" customHeight="1" x14ac:dyDescent="0.25">
      <c r="B38" s="460" t="s">
        <v>41</v>
      </c>
      <c r="C38" s="460"/>
      <c r="D38" s="460"/>
      <c r="N38" s="51"/>
    </row>
    <row r="39" spans="2:14" ht="12" customHeight="1" x14ac:dyDescent="0.25">
      <c r="B39" s="460" t="s">
        <v>40</v>
      </c>
      <c r="C39" s="460"/>
      <c r="D39" s="460"/>
      <c r="N39" s="51"/>
    </row>
  </sheetData>
  <mergeCells count="24">
    <mergeCell ref="M6:M8"/>
    <mergeCell ref="B1:N1"/>
    <mergeCell ref="B2:N2"/>
    <mergeCell ref="B3:N3"/>
    <mergeCell ref="B4:N4"/>
    <mergeCell ref="B5:B8"/>
    <mergeCell ref="C5:C8"/>
    <mergeCell ref="D5:L5"/>
    <mergeCell ref="N5:N8"/>
    <mergeCell ref="D6:D7"/>
    <mergeCell ref="E6:E8"/>
    <mergeCell ref="F6:G7"/>
    <mergeCell ref="H6:H8"/>
    <mergeCell ref="I6:I7"/>
    <mergeCell ref="J6:J8"/>
    <mergeCell ref="K6:L7"/>
    <mergeCell ref="B38:D38"/>
    <mergeCell ref="B39:D39"/>
    <mergeCell ref="D9:N9"/>
    <mergeCell ref="C20:N20"/>
    <mergeCell ref="C25:N25"/>
    <mergeCell ref="B31:C31"/>
    <mergeCell ref="E36:I36"/>
    <mergeCell ref="E37:I37"/>
  </mergeCells>
  <pageMargins left="0.39370078740157483" right="0.39370078740157483" top="0.39370078740157483" bottom="0.39370078740157483" header="0.31496062992125984" footer="0.31496062992125984"/>
  <pageSetup orientation="landscape" horizontalDpi="0" verticalDpi="0" r:id="rId1"/>
  <drawing r:id="rId2"/>
  <legacyDrawing r:id="rId3"/>
  <oleObjects>
    <mc:AlternateContent xmlns:mc="http://schemas.openxmlformats.org/markup-compatibility/2006">
      <mc:Choice Requires="x14">
        <oleObject shapeId="6145" r:id="rId4">
          <objectPr defaultSize="0" autoPict="0" r:id="rId5">
            <anchor moveWithCells="1" sizeWithCells="1">
              <from>
                <xdr:col>1</xdr:col>
                <xdr:colOff>514350</xdr:colOff>
                <xdr:row>0</xdr:row>
                <xdr:rowOff>28575</xdr:rowOff>
              </from>
              <to>
                <xdr:col>1</xdr:col>
                <xdr:colOff>1343025</xdr:colOff>
                <xdr:row>3</xdr:row>
                <xdr:rowOff>95250</xdr:rowOff>
              </to>
            </anchor>
          </objectPr>
        </oleObject>
      </mc:Choice>
      <mc:Fallback>
        <oleObject shapeId="6145" r:id="rId4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2:AT37"/>
  <sheetViews>
    <sheetView workbookViewId="0">
      <selection activeCell="S1" sqref="S1"/>
    </sheetView>
  </sheetViews>
  <sheetFormatPr baseColWidth="10" defaultRowHeight="15" x14ac:dyDescent="0.25"/>
  <cols>
    <col min="1" max="1" width="18.28515625" customWidth="1"/>
    <col min="2" max="2" width="7.140625" customWidth="1"/>
    <col min="3" max="3" width="3.42578125" style="110" customWidth="1"/>
    <col min="4" max="4" width="4" style="111" customWidth="1"/>
    <col min="5" max="6" width="3.42578125" style="110" customWidth="1"/>
    <col min="7" max="7" width="4.28515625" style="111" customWidth="1"/>
    <col min="8" max="8" width="3.42578125" style="110" customWidth="1"/>
    <col min="9" max="9" width="3.7109375" style="111" customWidth="1"/>
    <col min="10" max="11" width="3.42578125" style="110" customWidth="1"/>
    <col min="12" max="12" width="4.7109375" style="111" customWidth="1"/>
    <col min="13" max="13" width="4.28515625" customWidth="1"/>
    <col min="14" max="14" width="7" customWidth="1"/>
    <col min="15" max="20" width="3.42578125" customWidth="1"/>
    <col min="21" max="21" width="4.28515625" customWidth="1"/>
    <col min="22" max="26" width="3.42578125" customWidth="1"/>
    <col min="27" max="27" width="4.28515625" customWidth="1"/>
    <col min="28" max="31" width="3.42578125" customWidth="1"/>
    <col min="32" max="32" width="4.7109375" customWidth="1"/>
    <col min="33" max="35" width="3.42578125" customWidth="1"/>
    <col min="36" max="36" width="2.7109375" customWidth="1"/>
    <col min="37" max="37" width="4.42578125" customWidth="1"/>
    <col min="38" max="41" width="3.42578125" customWidth="1"/>
    <col min="42" max="42" width="4.28515625" customWidth="1"/>
    <col min="43" max="44" width="3.42578125" customWidth="1"/>
    <col min="45" max="45" width="4.28515625" customWidth="1"/>
    <col min="46" max="46" width="4.85546875" customWidth="1"/>
    <col min="47" max="47" width="5" customWidth="1"/>
  </cols>
  <sheetData>
    <row r="2" spans="1:46" x14ac:dyDescent="0.25">
      <c r="A2" s="433" t="s">
        <v>0</v>
      </c>
      <c r="B2" s="434"/>
      <c r="C2" s="434"/>
      <c r="D2" s="434"/>
      <c r="E2" s="434"/>
      <c r="F2" s="434"/>
      <c r="G2" s="434"/>
      <c r="H2" s="434"/>
      <c r="I2" s="434"/>
      <c r="J2" s="434"/>
      <c r="K2" s="434"/>
      <c r="L2" s="434"/>
      <c r="M2" s="434"/>
      <c r="N2" s="434"/>
      <c r="O2" s="434"/>
      <c r="P2" s="434"/>
      <c r="Q2" s="434"/>
      <c r="R2" s="434"/>
      <c r="S2" s="434"/>
      <c r="T2" s="434"/>
      <c r="U2" s="434"/>
      <c r="V2" s="434"/>
      <c r="W2" s="434"/>
      <c r="X2" s="434"/>
      <c r="Y2" s="434"/>
      <c r="Z2" s="434"/>
      <c r="AA2" s="434"/>
      <c r="AB2" s="434"/>
      <c r="AC2" s="434"/>
      <c r="AD2" s="434"/>
      <c r="AE2" s="434"/>
      <c r="AF2" s="434"/>
      <c r="AG2" s="434"/>
      <c r="AH2" s="434"/>
      <c r="AI2" s="434"/>
      <c r="AJ2" s="434"/>
      <c r="AK2" s="434"/>
      <c r="AL2" s="434"/>
      <c r="AM2" s="434"/>
      <c r="AN2" s="434"/>
      <c r="AO2" s="434"/>
      <c r="AP2" s="434"/>
      <c r="AQ2" s="434"/>
      <c r="AR2" s="434"/>
      <c r="AS2" s="434"/>
      <c r="AT2" s="435"/>
    </row>
    <row r="3" spans="1:46" x14ac:dyDescent="0.25">
      <c r="A3" s="436" t="s">
        <v>1</v>
      </c>
      <c r="B3" s="437"/>
      <c r="C3" s="437"/>
      <c r="D3" s="437"/>
      <c r="E3" s="437"/>
      <c r="F3" s="437"/>
      <c r="G3" s="437"/>
      <c r="H3" s="437"/>
      <c r="I3" s="437"/>
      <c r="J3" s="437"/>
      <c r="K3" s="437"/>
      <c r="L3" s="437"/>
      <c r="M3" s="437"/>
      <c r="N3" s="437"/>
      <c r="O3" s="437"/>
      <c r="P3" s="437"/>
      <c r="Q3" s="437"/>
      <c r="R3" s="437"/>
      <c r="S3" s="437"/>
      <c r="T3" s="437"/>
      <c r="U3" s="437"/>
      <c r="V3" s="437"/>
      <c r="W3" s="437"/>
      <c r="X3" s="437"/>
      <c r="Y3" s="437"/>
      <c r="Z3" s="437"/>
      <c r="AA3" s="437"/>
      <c r="AB3" s="437"/>
      <c r="AC3" s="437"/>
      <c r="AD3" s="437"/>
      <c r="AE3" s="437"/>
      <c r="AF3" s="437"/>
      <c r="AG3" s="437"/>
      <c r="AH3" s="437"/>
      <c r="AI3" s="437"/>
      <c r="AJ3" s="437"/>
      <c r="AK3" s="437"/>
      <c r="AL3" s="437"/>
      <c r="AM3" s="437"/>
      <c r="AN3" s="437"/>
      <c r="AO3" s="437"/>
      <c r="AP3" s="437"/>
      <c r="AQ3" s="437"/>
      <c r="AR3" s="437"/>
      <c r="AS3" s="437"/>
      <c r="AT3" s="438"/>
    </row>
    <row r="4" spans="1:46" x14ac:dyDescent="0.25">
      <c r="A4" s="436" t="s">
        <v>2</v>
      </c>
      <c r="B4" s="437"/>
      <c r="C4" s="437"/>
      <c r="D4" s="437"/>
      <c r="E4" s="437"/>
      <c r="F4" s="437"/>
      <c r="G4" s="437"/>
      <c r="H4" s="437"/>
      <c r="I4" s="437"/>
      <c r="J4" s="437"/>
      <c r="K4" s="437"/>
      <c r="L4" s="437"/>
      <c r="M4" s="437"/>
      <c r="N4" s="437"/>
      <c r="O4" s="437"/>
      <c r="P4" s="437"/>
      <c r="Q4" s="437"/>
      <c r="R4" s="437"/>
      <c r="S4" s="437"/>
      <c r="T4" s="437"/>
      <c r="U4" s="437"/>
      <c r="V4" s="437"/>
      <c r="W4" s="437"/>
      <c r="X4" s="437"/>
      <c r="Y4" s="437"/>
      <c r="Z4" s="437"/>
      <c r="AA4" s="437"/>
      <c r="AB4" s="437"/>
      <c r="AC4" s="437"/>
      <c r="AD4" s="437"/>
      <c r="AE4" s="437"/>
      <c r="AF4" s="437"/>
      <c r="AG4" s="437"/>
      <c r="AH4" s="437"/>
      <c r="AI4" s="437"/>
      <c r="AJ4" s="437"/>
      <c r="AK4" s="437"/>
      <c r="AL4" s="437"/>
      <c r="AM4" s="437"/>
      <c r="AN4" s="437"/>
      <c r="AO4" s="437"/>
      <c r="AP4" s="437"/>
      <c r="AQ4" s="437"/>
      <c r="AR4" s="437"/>
      <c r="AS4" s="437"/>
      <c r="AT4" s="438"/>
    </row>
    <row r="5" spans="1:46" ht="15.75" thickBot="1" x14ac:dyDescent="0.3">
      <c r="A5" s="436" t="s">
        <v>71</v>
      </c>
      <c r="B5" s="437"/>
      <c r="C5" s="437"/>
      <c r="D5" s="437"/>
      <c r="E5" s="437"/>
      <c r="F5" s="437"/>
      <c r="G5" s="437"/>
      <c r="H5" s="437"/>
      <c r="I5" s="437"/>
      <c r="J5" s="437"/>
      <c r="K5" s="437"/>
      <c r="L5" s="437"/>
      <c r="M5" s="437"/>
      <c r="N5" s="437"/>
      <c r="O5" s="437"/>
      <c r="P5" s="437"/>
      <c r="Q5" s="437"/>
      <c r="R5" s="437"/>
      <c r="S5" s="437"/>
      <c r="T5" s="437"/>
      <c r="U5" s="437"/>
      <c r="V5" s="437"/>
      <c r="W5" s="437"/>
      <c r="X5" s="437"/>
      <c r="Y5" s="437"/>
      <c r="Z5" s="437"/>
      <c r="AA5" s="437"/>
      <c r="AB5" s="437"/>
      <c r="AC5" s="437"/>
      <c r="AD5" s="437"/>
      <c r="AE5" s="437"/>
      <c r="AF5" s="437"/>
      <c r="AG5" s="437"/>
      <c r="AH5" s="437"/>
      <c r="AI5" s="437"/>
      <c r="AJ5" s="437"/>
      <c r="AK5" s="437"/>
      <c r="AL5" s="437"/>
      <c r="AM5" s="437"/>
      <c r="AN5" s="437"/>
      <c r="AO5" s="437"/>
      <c r="AP5" s="437"/>
      <c r="AQ5" s="437"/>
      <c r="AR5" s="437"/>
      <c r="AS5" s="437"/>
      <c r="AT5" s="438"/>
    </row>
    <row r="6" spans="1:46" ht="15.75" x14ac:dyDescent="0.25">
      <c r="A6" s="506" t="s">
        <v>4</v>
      </c>
      <c r="B6" s="508" t="s">
        <v>62</v>
      </c>
      <c r="C6" s="494" t="s">
        <v>63</v>
      </c>
      <c r="D6" s="495"/>
      <c r="E6" s="495"/>
      <c r="F6" s="495"/>
      <c r="G6" s="495"/>
      <c r="H6" s="495"/>
      <c r="I6" s="495"/>
      <c r="J6" s="495"/>
      <c r="K6" s="495"/>
      <c r="L6" s="495"/>
      <c r="M6" s="496" t="s">
        <v>7</v>
      </c>
      <c r="N6" s="482" t="s">
        <v>62</v>
      </c>
      <c r="O6" s="511" t="s">
        <v>6</v>
      </c>
      <c r="P6" s="512"/>
      <c r="Q6" s="512"/>
      <c r="R6" s="512"/>
      <c r="S6" s="512"/>
      <c r="T6" s="512"/>
      <c r="U6" s="512"/>
      <c r="V6" s="512"/>
      <c r="W6" s="512"/>
      <c r="X6" s="512"/>
      <c r="Y6" s="512"/>
      <c r="Z6" s="512"/>
      <c r="AA6" s="512"/>
      <c r="AB6" s="512"/>
      <c r="AC6" s="512"/>
      <c r="AD6" s="512"/>
      <c r="AE6" s="512"/>
      <c r="AF6" s="512"/>
      <c r="AG6" s="512"/>
      <c r="AH6" s="512"/>
      <c r="AI6" s="512"/>
      <c r="AJ6" s="512"/>
      <c r="AK6" s="512"/>
      <c r="AL6" s="512"/>
      <c r="AM6" s="512"/>
      <c r="AN6" s="512"/>
      <c r="AO6" s="512"/>
      <c r="AP6" s="512"/>
      <c r="AQ6" s="512"/>
      <c r="AR6" s="512"/>
      <c r="AS6" s="513"/>
      <c r="AT6" s="514" t="s">
        <v>7</v>
      </c>
    </row>
    <row r="7" spans="1:46" ht="20.25" customHeight="1" x14ac:dyDescent="0.25">
      <c r="A7" s="507"/>
      <c r="B7" s="509"/>
      <c r="C7" s="528" t="s">
        <v>72</v>
      </c>
      <c r="D7" s="491" t="s">
        <v>77</v>
      </c>
      <c r="E7" s="530" t="s">
        <v>73</v>
      </c>
      <c r="F7" s="531"/>
      <c r="G7" s="491" t="s">
        <v>77</v>
      </c>
      <c r="H7" s="528" t="s">
        <v>75</v>
      </c>
      <c r="I7" s="491" t="s">
        <v>77</v>
      </c>
      <c r="J7" s="530" t="s">
        <v>74</v>
      </c>
      <c r="K7" s="530" t="s">
        <v>76</v>
      </c>
      <c r="L7" s="491" t="s">
        <v>77</v>
      </c>
      <c r="M7" s="497"/>
      <c r="N7" s="483"/>
      <c r="O7" s="522" t="s">
        <v>65</v>
      </c>
      <c r="P7" s="454"/>
      <c r="Q7" s="454"/>
      <c r="R7" s="454"/>
      <c r="S7" s="454"/>
      <c r="T7" s="454"/>
      <c r="U7" s="451" t="s">
        <v>9</v>
      </c>
      <c r="V7" s="536" t="s">
        <v>66</v>
      </c>
      <c r="W7" s="536"/>
      <c r="X7" s="536"/>
      <c r="Y7" s="536"/>
      <c r="Z7" s="536"/>
      <c r="AA7" s="451" t="s">
        <v>9</v>
      </c>
      <c r="AB7" s="536" t="s">
        <v>67</v>
      </c>
      <c r="AC7" s="536"/>
      <c r="AD7" s="536"/>
      <c r="AE7" s="536"/>
      <c r="AF7" s="451" t="s">
        <v>9</v>
      </c>
      <c r="AG7" s="522" t="s">
        <v>68</v>
      </c>
      <c r="AH7" s="523"/>
      <c r="AI7" s="523"/>
      <c r="AJ7" s="524"/>
      <c r="AK7" s="451" t="s">
        <v>9</v>
      </c>
      <c r="AL7" s="522" t="s">
        <v>69</v>
      </c>
      <c r="AM7" s="523"/>
      <c r="AN7" s="523"/>
      <c r="AO7" s="523"/>
      <c r="AP7" s="451" t="s">
        <v>9</v>
      </c>
      <c r="AQ7" s="522" t="s">
        <v>70</v>
      </c>
      <c r="AR7" s="523"/>
      <c r="AS7" s="451" t="s">
        <v>9</v>
      </c>
      <c r="AT7" s="515"/>
    </row>
    <row r="8" spans="1:46" ht="24.75" customHeight="1" x14ac:dyDescent="0.25">
      <c r="A8" s="507"/>
      <c r="B8" s="509"/>
      <c r="C8" s="529"/>
      <c r="D8" s="491"/>
      <c r="E8" s="532"/>
      <c r="F8" s="533"/>
      <c r="G8" s="491"/>
      <c r="H8" s="529"/>
      <c r="I8" s="491"/>
      <c r="J8" s="532"/>
      <c r="K8" s="532"/>
      <c r="L8" s="491"/>
      <c r="M8" s="497"/>
      <c r="N8" s="483"/>
      <c r="O8" s="456"/>
      <c r="P8" s="457"/>
      <c r="Q8" s="457"/>
      <c r="R8" s="457"/>
      <c r="S8" s="457"/>
      <c r="T8" s="457"/>
      <c r="U8" s="451"/>
      <c r="V8" s="536"/>
      <c r="W8" s="536"/>
      <c r="X8" s="536"/>
      <c r="Y8" s="536"/>
      <c r="Z8" s="536"/>
      <c r="AA8" s="451"/>
      <c r="AB8" s="536"/>
      <c r="AC8" s="536"/>
      <c r="AD8" s="536"/>
      <c r="AE8" s="536"/>
      <c r="AF8" s="451"/>
      <c r="AG8" s="525"/>
      <c r="AH8" s="526"/>
      <c r="AI8" s="526"/>
      <c r="AJ8" s="527"/>
      <c r="AK8" s="451"/>
      <c r="AL8" s="525"/>
      <c r="AM8" s="526"/>
      <c r="AN8" s="526"/>
      <c r="AO8" s="526"/>
      <c r="AP8" s="451"/>
      <c r="AQ8" s="525"/>
      <c r="AR8" s="526"/>
      <c r="AS8" s="451"/>
      <c r="AT8" s="515"/>
    </row>
    <row r="9" spans="1:46" x14ac:dyDescent="0.25">
      <c r="A9" s="507"/>
      <c r="B9" s="510"/>
      <c r="C9" s="63">
        <v>1</v>
      </c>
      <c r="D9" s="492"/>
      <c r="E9" s="64">
        <v>1</v>
      </c>
      <c r="F9" s="64">
        <v>2</v>
      </c>
      <c r="G9" s="492"/>
      <c r="H9" s="63">
        <v>1</v>
      </c>
      <c r="I9" s="493"/>
      <c r="J9" s="99">
        <v>1</v>
      </c>
      <c r="K9" s="99"/>
      <c r="L9" s="491"/>
      <c r="M9" s="498"/>
      <c r="N9" s="484"/>
      <c r="O9" s="10">
        <v>1</v>
      </c>
      <c r="P9" s="10">
        <v>2</v>
      </c>
      <c r="Q9" s="10">
        <v>3</v>
      </c>
      <c r="R9" s="10">
        <v>4</v>
      </c>
      <c r="S9" s="10">
        <v>5</v>
      </c>
      <c r="T9" s="10">
        <v>6</v>
      </c>
      <c r="U9" s="452"/>
      <c r="V9" s="10">
        <v>1</v>
      </c>
      <c r="W9" s="10">
        <v>2</v>
      </c>
      <c r="X9" s="10">
        <v>3</v>
      </c>
      <c r="Y9" s="10">
        <v>4</v>
      </c>
      <c r="Z9" s="10">
        <v>5</v>
      </c>
      <c r="AA9" s="452"/>
      <c r="AB9" s="10">
        <v>1</v>
      </c>
      <c r="AC9" s="10">
        <v>2</v>
      </c>
      <c r="AD9" s="10">
        <v>3</v>
      </c>
      <c r="AE9" s="10">
        <v>4</v>
      </c>
      <c r="AF9" s="452"/>
      <c r="AG9" s="10">
        <v>1</v>
      </c>
      <c r="AH9" s="10">
        <v>2</v>
      </c>
      <c r="AI9" s="10">
        <v>3</v>
      </c>
      <c r="AJ9" s="10"/>
      <c r="AK9" s="452"/>
      <c r="AL9" s="10">
        <v>1</v>
      </c>
      <c r="AM9" s="10">
        <v>2</v>
      </c>
      <c r="AN9" s="10">
        <v>3</v>
      </c>
      <c r="AO9" s="10">
        <v>4</v>
      </c>
      <c r="AP9" s="452"/>
      <c r="AQ9" s="10">
        <v>1</v>
      </c>
      <c r="AR9" s="10">
        <v>2</v>
      </c>
      <c r="AS9" s="452"/>
      <c r="AT9" s="516"/>
    </row>
    <row r="10" spans="1:46" ht="18" customHeight="1" x14ac:dyDescent="0.25">
      <c r="A10" s="91" t="s">
        <v>15</v>
      </c>
      <c r="B10" s="73"/>
      <c r="C10" s="502"/>
      <c r="D10" s="503"/>
      <c r="E10" s="503"/>
      <c r="F10" s="503"/>
      <c r="G10" s="503"/>
      <c r="H10" s="503"/>
      <c r="I10" s="503"/>
      <c r="J10" s="504"/>
      <c r="K10" s="504"/>
      <c r="L10" s="503"/>
      <c r="M10" s="505"/>
      <c r="N10" s="70"/>
      <c r="O10" s="474"/>
      <c r="P10" s="475"/>
      <c r="Q10" s="475"/>
      <c r="R10" s="475"/>
      <c r="S10" s="475"/>
      <c r="T10" s="475"/>
      <c r="U10" s="475"/>
      <c r="V10" s="475"/>
      <c r="W10" s="475"/>
      <c r="X10" s="475"/>
      <c r="Y10" s="475"/>
      <c r="Z10" s="475"/>
      <c r="AA10" s="475"/>
      <c r="AB10" s="475"/>
      <c r="AC10" s="475"/>
      <c r="AD10" s="475"/>
      <c r="AE10" s="475"/>
      <c r="AF10" s="475"/>
      <c r="AG10" s="475"/>
      <c r="AH10" s="475"/>
      <c r="AI10" s="475"/>
      <c r="AJ10" s="475"/>
      <c r="AK10" s="475"/>
      <c r="AL10" s="475"/>
      <c r="AM10" s="475"/>
      <c r="AN10" s="475"/>
      <c r="AO10" s="475"/>
      <c r="AP10" s="475"/>
      <c r="AQ10" s="475"/>
      <c r="AR10" s="475"/>
      <c r="AS10" s="475"/>
      <c r="AT10" s="517"/>
    </row>
    <row r="11" spans="1:46" ht="18" customHeight="1" x14ac:dyDescent="0.25">
      <c r="A11" s="92" t="s">
        <v>16</v>
      </c>
      <c r="B11" s="74">
        <v>3</v>
      </c>
      <c r="C11" s="60">
        <v>3</v>
      </c>
      <c r="D11" s="68">
        <f>C11</f>
        <v>3</v>
      </c>
      <c r="E11" s="60">
        <v>3</v>
      </c>
      <c r="F11" s="60">
        <v>3</v>
      </c>
      <c r="G11" s="68">
        <f>E11+F11</f>
        <v>6</v>
      </c>
      <c r="H11" s="60">
        <v>3</v>
      </c>
      <c r="I11" s="68">
        <f>H11</f>
        <v>3</v>
      </c>
      <c r="J11" s="24"/>
      <c r="K11" s="24"/>
      <c r="L11" s="65"/>
      <c r="M11" s="79">
        <f t="shared" ref="M11:M26" si="0">D11+G11+I11+L11</f>
        <v>12</v>
      </c>
      <c r="N11" s="61">
        <v>4</v>
      </c>
      <c r="O11" s="60">
        <v>4</v>
      </c>
      <c r="P11" s="60">
        <v>4</v>
      </c>
      <c r="Q11" s="60">
        <v>4</v>
      </c>
      <c r="R11" s="60">
        <v>4</v>
      </c>
      <c r="S11" s="60">
        <v>4</v>
      </c>
      <c r="T11" s="60">
        <v>4</v>
      </c>
      <c r="U11" s="58">
        <f>O11+P11+Q11+R11+S11+T11</f>
        <v>24</v>
      </c>
      <c r="V11" s="60">
        <v>4</v>
      </c>
      <c r="W11" s="60">
        <v>4</v>
      </c>
      <c r="X11" s="60">
        <v>4</v>
      </c>
      <c r="Y11" s="60">
        <v>4</v>
      </c>
      <c r="Z11" s="60">
        <v>4</v>
      </c>
      <c r="AA11" s="58">
        <f>V11+W11+X11+Y11+Z11</f>
        <v>20</v>
      </c>
      <c r="AB11" s="60">
        <v>4</v>
      </c>
      <c r="AC11" s="60">
        <v>4</v>
      </c>
      <c r="AD11" s="60">
        <v>4</v>
      </c>
      <c r="AE11" s="60">
        <v>4</v>
      </c>
      <c r="AF11" s="58">
        <f>AB11+AC11+AD11+AE11</f>
        <v>16</v>
      </c>
      <c r="AG11" s="60">
        <v>4</v>
      </c>
      <c r="AH11" s="60">
        <v>4</v>
      </c>
      <c r="AI11" s="60">
        <v>4</v>
      </c>
      <c r="AJ11" s="60"/>
      <c r="AK11" s="18">
        <f>AG11+AH11+AI11+AJ11</f>
        <v>12</v>
      </c>
      <c r="AL11" s="62"/>
      <c r="AM11" s="62"/>
      <c r="AN11" s="62"/>
      <c r="AO11" s="62"/>
      <c r="AP11" s="62"/>
      <c r="AQ11" s="62"/>
      <c r="AR11" s="62"/>
      <c r="AS11" s="62"/>
      <c r="AT11" s="75">
        <f>U11+AA11+AF11+AK11</f>
        <v>72</v>
      </c>
    </row>
    <row r="12" spans="1:46" ht="18" customHeight="1" x14ac:dyDescent="0.25">
      <c r="A12" s="93" t="s">
        <v>17</v>
      </c>
      <c r="B12" s="74">
        <v>3</v>
      </c>
      <c r="C12" s="24"/>
      <c r="D12" s="69"/>
      <c r="E12" s="24"/>
      <c r="F12" s="24"/>
      <c r="G12" s="69"/>
      <c r="H12" s="24"/>
      <c r="I12" s="69"/>
      <c r="J12" s="60">
        <v>3</v>
      </c>
      <c r="K12" s="60">
        <v>0</v>
      </c>
      <c r="L12" s="68">
        <f>J12+K12</f>
        <v>3</v>
      </c>
      <c r="M12" s="79">
        <f t="shared" si="0"/>
        <v>3</v>
      </c>
      <c r="N12" s="61">
        <v>3</v>
      </c>
      <c r="O12" s="24"/>
      <c r="P12" s="24"/>
      <c r="Q12" s="24"/>
      <c r="R12" s="24"/>
      <c r="S12" s="24"/>
      <c r="T12" s="24"/>
      <c r="U12" s="25"/>
      <c r="V12" s="24"/>
      <c r="W12" s="24"/>
      <c r="X12" s="24"/>
      <c r="Y12" s="24"/>
      <c r="Z12" s="24"/>
      <c r="AA12" s="25"/>
      <c r="AB12" s="24"/>
      <c r="AC12" s="24"/>
      <c r="AD12" s="24"/>
      <c r="AE12" s="24"/>
      <c r="AF12" s="25"/>
      <c r="AG12" s="24"/>
      <c r="AH12" s="24"/>
      <c r="AI12" s="24"/>
      <c r="AJ12" s="24"/>
      <c r="AK12" s="25"/>
      <c r="AL12" s="1">
        <v>3</v>
      </c>
      <c r="AM12" s="1">
        <v>3</v>
      </c>
      <c r="AN12" s="1">
        <v>3</v>
      </c>
      <c r="AO12" s="1">
        <v>3</v>
      </c>
      <c r="AP12" s="6">
        <f>AL12+AM12+N12+AO12</f>
        <v>12</v>
      </c>
      <c r="AQ12" s="1">
        <v>3</v>
      </c>
      <c r="AR12" s="1">
        <v>3</v>
      </c>
      <c r="AS12" s="6">
        <f>AQ12+AR12</f>
        <v>6</v>
      </c>
      <c r="AT12" s="84">
        <f>AP12+AS12</f>
        <v>18</v>
      </c>
    </row>
    <row r="13" spans="1:46" ht="18" customHeight="1" x14ac:dyDescent="0.25">
      <c r="A13" s="93" t="s">
        <v>18</v>
      </c>
      <c r="B13" s="74">
        <v>3</v>
      </c>
      <c r="C13" s="24"/>
      <c r="D13" s="69"/>
      <c r="E13" s="24"/>
      <c r="F13" s="24"/>
      <c r="G13" s="69"/>
      <c r="H13" s="24"/>
      <c r="I13" s="69"/>
      <c r="J13" s="60">
        <v>3</v>
      </c>
      <c r="K13" s="60">
        <v>0</v>
      </c>
      <c r="L13" s="68">
        <f>J13+K13</f>
        <v>3</v>
      </c>
      <c r="M13" s="79">
        <f t="shared" si="0"/>
        <v>3</v>
      </c>
      <c r="N13" s="61">
        <v>3</v>
      </c>
      <c r="O13" s="24"/>
      <c r="P13" s="24"/>
      <c r="Q13" s="24"/>
      <c r="R13" s="24"/>
      <c r="S13" s="24"/>
      <c r="T13" s="24"/>
      <c r="U13" s="25"/>
      <c r="V13" s="24"/>
      <c r="W13" s="24"/>
      <c r="X13" s="24"/>
      <c r="Y13" s="24"/>
      <c r="Z13" s="24"/>
      <c r="AA13" s="25"/>
      <c r="AB13" s="24"/>
      <c r="AC13" s="24"/>
      <c r="AD13" s="24"/>
      <c r="AE13" s="24"/>
      <c r="AF13" s="25"/>
      <c r="AG13" s="24"/>
      <c r="AH13" s="24"/>
      <c r="AI13" s="24"/>
      <c r="AJ13" s="24"/>
      <c r="AK13" s="25"/>
      <c r="AL13" s="1">
        <v>3</v>
      </c>
      <c r="AM13" s="1">
        <v>3</v>
      </c>
      <c r="AN13" s="1">
        <v>3</v>
      </c>
      <c r="AO13" s="1">
        <v>3</v>
      </c>
      <c r="AP13" s="6">
        <f>AL13+AM13+N13+AO13</f>
        <v>12</v>
      </c>
      <c r="AQ13" s="1">
        <v>3</v>
      </c>
      <c r="AR13" s="1">
        <v>3</v>
      </c>
      <c r="AS13" s="6">
        <f>AQ13+AR13</f>
        <v>6</v>
      </c>
      <c r="AT13" s="84">
        <f>AP13+AS13</f>
        <v>18</v>
      </c>
    </row>
    <row r="14" spans="1:46" ht="18" customHeight="1" x14ac:dyDescent="0.25">
      <c r="A14" s="91" t="s">
        <v>19</v>
      </c>
      <c r="B14" s="74">
        <v>3</v>
      </c>
      <c r="C14" s="60">
        <v>3</v>
      </c>
      <c r="D14" s="68">
        <v>3</v>
      </c>
      <c r="E14" s="60">
        <v>3</v>
      </c>
      <c r="F14" s="60">
        <v>3</v>
      </c>
      <c r="G14" s="68">
        <f t="shared" ref="G14:G25" si="1">E14+F14</f>
        <v>6</v>
      </c>
      <c r="H14" s="60">
        <v>3</v>
      </c>
      <c r="I14" s="68">
        <v>3</v>
      </c>
      <c r="J14" s="24"/>
      <c r="K14" s="24"/>
      <c r="L14" s="69"/>
      <c r="M14" s="79">
        <f t="shared" si="0"/>
        <v>12</v>
      </c>
      <c r="N14" s="61">
        <v>4</v>
      </c>
      <c r="O14" s="60">
        <v>4</v>
      </c>
      <c r="P14" s="60">
        <v>4</v>
      </c>
      <c r="Q14" s="60">
        <v>4</v>
      </c>
      <c r="R14" s="60">
        <v>4</v>
      </c>
      <c r="S14" s="60">
        <v>4</v>
      </c>
      <c r="T14" s="60">
        <v>4</v>
      </c>
      <c r="U14" s="58">
        <f>O14+P14+Q14+R14+S14+T14</f>
        <v>24</v>
      </c>
      <c r="V14" s="60">
        <v>4</v>
      </c>
      <c r="W14" s="60">
        <v>4</v>
      </c>
      <c r="X14" s="60">
        <v>4</v>
      </c>
      <c r="Y14" s="60">
        <v>4</v>
      </c>
      <c r="Z14" s="60">
        <v>4</v>
      </c>
      <c r="AA14" s="58">
        <f>V14+W14+X14+Y14+Z14</f>
        <v>20</v>
      </c>
      <c r="AB14" s="60">
        <v>4</v>
      </c>
      <c r="AC14" s="60">
        <v>4</v>
      </c>
      <c r="AD14" s="60">
        <v>4</v>
      </c>
      <c r="AE14" s="60">
        <v>4</v>
      </c>
      <c r="AF14" s="58">
        <f>AB14+AC14+AD14+AE14</f>
        <v>16</v>
      </c>
      <c r="AG14" s="60">
        <v>4</v>
      </c>
      <c r="AH14" s="60">
        <v>4</v>
      </c>
      <c r="AI14" s="60">
        <v>4</v>
      </c>
      <c r="AJ14" s="60"/>
      <c r="AK14" s="18">
        <f>AG14+AH14+AI14+AJ14</f>
        <v>12</v>
      </c>
      <c r="AL14" s="4"/>
      <c r="AM14" s="4"/>
      <c r="AN14" s="4"/>
      <c r="AO14" s="4"/>
      <c r="AP14" s="4"/>
      <c r="AQ14" s="4"/>
      <c r="AR14" s="4"/>
      <c r="AS14" s="4"/>
      <c r="AT14" s="84">
        <f>U14+AA14+AF14+AK14</f>
        <v>72</v>
      </c>
    </row>
    <row r="15" spans="1:46" ht="18" customHeight="1" x14ac:dyDescent="0.25">
      <c r="A15" s="93" t="s">
        <v>20</v>
      </c>
      <c r="B15" s="74">
        <v>2</v>
      </c>
      <c r="C15" s="24"/>
      <c r="D15" s="69"/>
      <c r="E15" s="24"/>
      <c r="F15" s="24"/>
      <c r="G15" s="69"/>
      <c r="H15" s="24"/>
      <c r="I15" s="69"/>
      <c r="J15" s="24"/>
      <c r="K15" s="67"/>
      <c r="L15" s="69"/>
      <c r="M15" s="79">
        <f t="shared" si="0"/>
        <v>0</v>
      </c>
      <c r="N15" s="61">
        <v>2</v>
      </c>
      <c r="O15" s="4"/>
      <c r="P15" s="4"/>
      <c r="Q15" s="4"/>
      <c r="R15" s="4"/>
      <c r="S15" s="4"/>
      <c r="T15" s="4"/>
      <c r="U15" s="7"/>
      <c r="V15" s="4"/>
      <c r="W15" s="4"/>
      <c r="X15" s="4"/>
      <c r="Y15" s="4"/>
      <c r="Z15" s="4"/>
      <c r="AA15" s="7"/>
      <c r="AB15" s="4"/>
      <c r="AC15" s="4"/>
      <c r="AD15" s="4"/>
      <c r="AE15" s="4"/>
      <c r="AF15" s="7"/>
      <c r="AG15" s="4"/>
      <c r="AH15" s="4"/>
      <c r="AI15" s="4"/>
      <c r="AJ15" s="4"/>
      <c r="AK15" s="9"/>
      <c r="AL15" s="1">
        <v>2</v>
      </c>
      <c r="AM15" s="1">
        <v>2</v>
      </c>
      <c r="AN15" s="1">
        <v>2</v>
      </c>
      <c r="AO15" s="1">
        <v>2</v>
      </c>
      <c r="AP15" s="6">
        <f>AL15+AM15+AN15+AO15</f>
        <v>8</v>
      </c>
      <c r="AQ15" s="1">
        <v>2</v>
      </c>
      <c r="AR15" s="1">
        <v>2</v>
      </c>
      <c r="AS15" s="6">
        <f t="shared" ref="AS15:AS22" si="2">AQ15+AR15</f>
        <v>4</v>
      </c>
      <c r="AT15" s="84">
        <f>AP15+AS15</f>
        <v>12</v>
      </c>
    </row>
    <row r="16" spans="1:46" ht="18" customHeight="1" x14ac:dyDescent="0.25">
      <c r="A16" s="94" t="s">
        <v>21</v>
      </c>
      <c r="B16" s="74">
        <v>2</v>
      </c>
      <c r="C16" s="24"/>
      <c r="D16" s="69"/>
      <c r="E16" s="24"/>
      <c r="F16" s="24"/>
      <c r="G16" s="69"/>
      <c r="H16" s="24"/>
      <c r="I16" s="69"/>
      <c r="J16" s="60">
        <v>2</v>
      </c>
      <c r="K16" s="60">
        <v>0</v>
      </c>
      <c r="L16" s="68">
        <f>J16+K16</f>
        <v>2</v>
      </c>
      <c r="M16" s="79">
        <f t="shared" si="0"/>
        <v>2</v>
      </c>
      <c r="N16" s="61">
        <v>2</v>
      </c>
      <c r="O16" s="4"/>
      <c r="P16" s="4"/>
      <c r="Q16" s="4"/>
      <c r="R16" s="4"/>
      <c r="S16" s="4"/>
      <c r="T16" s="4"/>
      <c r="U16" s="7"/>
      <c r="V16" s="4"/>
      <c r="W16" s="4"/>
      <c r="X16" s="4"/>
      <c r="Y16" s="4"/>
      <c r="Z16" s="4"/>
      <c r="AA16" s="7"/>
      <c r="AB16" s="4"/>
      <c r="AC16" s="4"/>
      <c r="AD16" s="4"/>
      <c r="AE16" s="4"/>
      <c r="AF16" s="7"/>
      <c r="AG16" s="4"/>
      <c r="AH16" s="4"/>
      <c r="AI16" s="4"/>
      <c r="AJ16" s="4"/>
      <c r="AK16" s="9"/>
      <c r="AL16" s="1">
        <v>2</v>
      </c>
      <c r="AM16" s="1">
        <v>2</v>
      </c>
      <c r="AN16" s="1">
        <v>2</v>
      </c>
      <c r="AO16" s="1">
        <v>2</v>
      </c>
      <c r="AP16" s="6">
        <f>AL16+AM16+AR16+AO16</f>
        <v>8</v>
      </c>
      <c r="AQ16" s="1">
        <v>2</v>
      </c>
      <c r="AR16" s="1">
        <v>2</v>
      </c>
      <c r="AS16" s="6">
        <f t="shared" si="2"/>
        <v>4</v>
      </c>
      <c r="AT16" s="84">
        <f>AP16+AS16</f>
        <v>12</v>
      </c>
    </row>
    <row r="17" spans="1:46" ht="18" customHeight="1" x14ac:dyDescent="0.25">
      <c r="A17" s="91" t="s">
        <v>22</v>
      </c>
      <c r="B17" s="74">
        <v>0</v>
      </c>
      <c r="C17" s="24"/>
      <c r="D17" s="69"/>
      <c r="E17" s="24"/>
      <c r="F17" s="24"/>
      <c r="G17" s="69"/>
      <c r="H17" s="24"/>
      <c r="I17" s="69"/>
      <c r="J17" s="24"/>
      <c r="K17" s="24"/>
      <c r="L17" s="69"/>
      <c r="M17" s="79">
        <f t="shared" si="0"/>
        <v>0</v>
      </c>
      <c r="N17" s="61">
        <v>2</v>
      </c>
      <c r="O17" s="60">
        <v>2</v>
      </c>
      <c r="P17" s="60">
        <v>2</v>
      </c>
      <c r="Q17" s="60">
        <v>2</v>
      </c>
      <c r="R17" s="60">
        <v>2</v>
      </c>
      <c r="S17" s="60">
        <v>2</v>
      </c>
      <c r="T17" s="60">
        <v>2</v>
      </c>
      <c r="U17" s="58">
        <f>O17+P17+Q17+R17+S17+T17</f>
        <v>12</v>
      </c>
      <c r="V17" s="60">
        <v>2</v>
      </c>
      <c r="W17" s="60">
        <v>2</v>
      </c>
      <c r="X17" s="60">
        <v>2</v>
      </c>
      <c r="Y17" s="60">
        <v>2</v>
      </c>
      <c r="Z17" s="60">
        <v>2</v>
      </c>
      <c r="AA17" s="58">
        <f>V17+W17+X17+Y17+Z17</f>
        <v>10</v>
      </c>
      <c r="AB17" s="60">
        <v>2</v>
      </c>
      <c r="AC17" s="60">
        <v>2</v>
      </c>
      <c r="AD17" s="60">
        <v>2</v>
      </c>
      <c r="AE17" s="60">
        <v>2</v>
      </c>
      <c r="AF17" s="58">
        <f t="shared" ref="AF17:AF23" si="3">AB17+AC17+AD17+AE17</f>
        <v>8</v>
      </c>
      <c r="AG17" s="60">
        <v>2</v>
      </c>
      <c r="AH17" s="60">
        <v>2</v>
      </c>
      <c r="AI17" s="60">
        <v>2</v>
      </c>
      <c r="AJ17" s="60"/>
      <c r="AK17" s="18">
        <f t="shared" ref="AK17:AK23" si="4">AG17+AH17+AI17+AJ17</f>
        <v>6</v>
      </c>
      <c r="AL17" s="1">
        <v>1</v>
      </c>
      <c r="AM17" s="1">
        <v>1</v>
      </c>
      <c r="AN17" s="1">
        <v>1</v>
      </c>
      <c r="AO17" s="1">
        <v>1</v>
      </c>
      <c r="AP17" s="6">
        <f t="shared" ref="AP17:AP22" si="5">AL17+AM17+AN17+AO17</f>
        <v>4</v>
      </c>
      <c r="AQ17" s="1">
        <v>1</v>
      </c>
      <c r="AR17" s="1">
        <v>1</v>
      </c>
      <c r="AS17" s="6">
        <f t="shared" si="2"/>
        <v>2</v>
      </c>
      <c r="AT17" s="84">
        <f t="shared" ref="AT17:AT22" si="6">U17+AA17+AF17+AK17+AP17+AS17</f>
        <v>42</v>
      </c>
    </row>
    <row r="18" spans="1:46" ht="18" customHeight="1" x14ac:dyDescent="0.25">
      <c r="A18" s="91" t="s">
        <v>23</v>
      </c>
      <c r="B18" s="74">
        <v>1</v>
      </c>
      <c r="C18" s="60">
        <v>1</v>
      </c>
      <c r="D18" s="68">
        <f t="shared" ref="D18:D25" si="7">C18</f>
        <v>1</v>
      </c>
      <c r="E18" s="60">
        <v>1</v>
      </c>
      <c r="F18" s="60">
        <v>1</v>
      </c>
      <c r="G18" s="68">
        <f t="shared" si="1"/>
        <v>2</v>
      </c>
      <c r="H18" s="60">
        <v>1</v>
      </c>
      <c r="I18" s="68">
        <f t="shared" ref="I18:I25" si="8">H18</f>
        <v>1</v>
      </c>
      <c r="J18" s="60">
        <v>1</v>
      </c>
      <c r="K18" s="60">
        <v>0</v>
      </c>
      <c r="L18" s="68">
        <f>J18+K18</f>
        <v>1</v>
      </c>
      <c r="M18" s="79">
        <f t="shared" si="0"/>
        <v>5</v>
      </c>
      <c r="N18" s="61">
        <v>1</v>
      </c>
      <c r="O18" s="60">
        <v>1</v>
      </c>
      <c r="P18" s="60">
        <v>1</v>
      </c>
      <c r="Q18" s="60">
        <v>1</v>
      </c>
      <c r="R18" s="60">
        <v>1</v>
      </c>
      <c r="S18" s="60">
        <v>1</v>
      </c>
      <c r="T18" s="60">
        <v>1</v>
      </c>
      <c r="U18" s="58">
        <f>O18+P18+Q18+R18+S18+T18</f>
        <v>6</v>
      </c>
      <c r="V18" s="60">
        <v>1</v>
      </c>
      <c r="W18" s="60">
        <v>1</v>
      </c>
      <c r="X18" s="60">
        <v>1</v>
      </c>
      <c r="Y18" s="60">
        <v>1</v>
      </c>
      <c r="Z18" s="60">
        <v>1</v>
      </c>
      <c r="AA18" s="58">
        <f>V18+W18+X18+Y18+Z18</f>
        <v>5</v>
      </c>
      <c r="AB18" s="60">
        <v>1</v>
      </c>
      <c r="AC18" s="60">
        <v>1</v>
      </c>
      <c r="AD18" s="60">
        <v>1</v>
      </c>
      <c r="AE18" s="60">
        <v>1</v>
      </c>
      <c r="AF18" s="58">
        <f t="shared" si="3"/>
        <v>4</v>
      </c>
      <c r="AG18" s="60">
        <v>1</v>
      </c>
      <c r="AH18" s="60">
        <v>1</v>
      </c>
      <c r="AI18" s="60">
        <v>1</v>
      </c>
      <c r="AJ18" s="60"/>
      <c r="AK18" s="18">
        <f t="shared" si="4"/>
        <v>3</v>
      </c>
      <c r="AL18" s="1">
        <v>1</v>
      </c>
      <c r="AM18" s="1">
        <v>1</v>
      </c>
      <c r="AN18" s="1">
        <v>1</v>
      </c>
      <c r="AO18" s="1">
        <v>1</v>
      </c>
      <c r="AP18" s="6">
        <f t="shared" si="5"/>
        <v>4</v>
      </c>
      <c r="AQ18" s="1">
        <v>1</v>
      </c>
      <c r="AR18" s="1">
        <v>1</v>
      </c>
      <c r="AS18" s="6">
        <f t="shared" si="2"/>
        <v>2</v>
      </c>
      <c r="AT18" s="84">
        <f t="shared" si="6"/>
        <v>24</v>
      </c>
    </row>
    <row r="19" spans="1:46" ht="18" customHeight="1" x14ac:dyDescent="0.25">
      <c r="A19" s="91" t="s">
        <v>24</v>
      </c>
      <c r="B19" s="74">
        <v>1</v>
      </c>
      <c r="C19" s="60">
        <v>1</v>
      </c>
      <c r="D19" s="68">
        <f t="shared" si="7"/>
        <v>1</v>
      </c>
      <c r="E19" s="60">
        <v>1</v>
      </c>
      <c r="F19" s="60">
        <v>1</v>
      </c>
      <c r="G19" s="68">
        <f t="shared" si="1"/>
        <v>2</v>
      </c>
      <c r="H19" s="60">
        <v>1</v>
      </c>
      <c r="I19" s="68">
        <v>1</v>
      </c>
      <c r="J19" s="60">
        <v>1</v>
      </c>
      <c r="K19" s="60">
        <v>0</v>
      </c>
      <c r="L19" s="68">
        <f>J19+K19</f>
        <v>1</v>
      </c>
      <c r="M19" s="79">
        <f t="shared" si="0"/>
        <v>5</v>
      </c>
      <c r="N19" s="61">
        <v>2</v>
      </c>
      <c r="O19" s="60">
        <v>2</v>
      </c>
      <c r="P19" s="60">
        <v>2</v>
      </c>
      <c r="Q19" s="60">
        <v>2</v>
      </c>
      <c r="R19" s="60">
        <v>2</v>
      </c>
      <c r="S19" s="60">
        <v>2</v>
      </c>
      <c r="T19" s="60">
        <v>2</v>
      </c>
      <c r="U19" s="58">
        <f>O19+P19+Q19+R19+S19+T19</f>
        <v>12</v>
      </c>
      <c r="V19" s="60">
        <v>2</v>
      </c>
      <c r="W19" s="60">
        <v>2</v>
      </c>
      <c r="X19" s="60">
        <v>2</v>
      </c>
      <c r="Y19" s="60">
        <v>2</v>
      </c>
      <c r="Z19" s="60">
        <v>2</v>
      </c>
      <c r="AA19" s="58">
        <f>V19+W19+X19+Y19+Z19</f>
        <v>10</v>
      </c>
      <c r="AB19" s="60">
        <v>2</v>
      </c>
      <c r="AC19" s="60">
        <v>4</v>
      </c>
      <c r="AD19" s="60">
        <v>2</v>
      </c>
      <c r="AE19" s="60">
        <v>2</v>
      </c>
      <c r="AF19" s="58">
        <f t="shared" si="3"/>
        <v>10</v>
      </c>
      <c r="AG19" s="60">
        <v>2</v>
      </c>
      <c r="AH19" s="60">
        <v>2</v>
      </c>
      <c r="AI19" s="60">
        <v>2</v>
      </c>
      <c r="AJ19" s="60"/>
      <c r="AK19" s="18">
        <f t="shared" si="4"/>
        <v>6</v>
      </c>
      <c r="AL19" s="1">
        <v>2</v>
      </c>
      <c r="AM19" s="1">
        <v>2</v>
      </c>
      <c r="AN19" s="1">
        <v>2</v>
      </c>
      <c r="AO19" s="1">
        <v>2</v>
      </c>
      <c r="AP19" s="6">
        <f t="shared" si="5"/>
        <v>8</v>
      </c>
      <c r="AQ19" s="1">
        <v>2</v>
      </c>
      <c r="AR19" s="1">
        <v>2</v>
      </c>
      <c r="AS19" s="6">
        <f t="shared" si="2"/>
        <v>4</v>
      </c>
      <c r="AT19" s="84">
        <f t="shared" si="6"/>
        <v>50</v>
      </c>
    </row>
    <row r="20" spans="1:46" ht="18" customHeight="1" x14ac:dyDescent="0.25">
      <c r="A20" s="91" t="s">
        <v>25</v>
      </c>
      <c r="B20" s="74">
        <v>0</v>
      </c>
      <c r="C20" s="24"/>
      <c r="D20" s="69"/>
      <c r="E20" s="24"/>
      <c r="F20" s="24"/>
      <c r="G20" s="69"/>
      <c r="H20" s="24"/>
      <c r="I20" s="69"/>
      <c r="J20" s="24"/>
      <c r="K20" s="24"/>
      <c r="L20" s="69"/>
      <c r="M20" s="79">
        <f t="shared" si="0"/>
        <v>0</v>
      </c>
      <c r="N20" s="61">
        <v>1</v>
      </c>
      <c r="O20" s="60">
        <v>1</v>
      </c>
      <c r="P20" s="60">
        <v>1</v>
      </c>
      <c r="Q20" s="60">
        <v>1</v>
      </c>
      <c r="R20" s="60">
        <v>1</v>
      </c>
      <c r="S20" s="60">
        <v>1</v>
      </c>
      <c r="T20" s="60">
        <v>1</v>
      </c>
      <c r="U20" s="58">
        <f>O20+P20+Q20+R20+S20+T20</f>
        <v>6</v>
      </c>
      <c r="V20" s="60">
        <v>1</v>
      </c>
      <c r="W20" s="60">
        <v>1</v>
      </c>
      <c r="X20" s="60">
        <v>1</v>
      </c>
      <c r="Y20" s="60">
        <v>1</v>
      </c>
      <c r="Z20" s="60">
        <v>1</v>
      </c>
      <c r="AA20" s="58">
        <f>V20+W20+X20+Y20+Z20</f>
        <v>5</v>
      </c>
      <c r="AB20" s="60">
        <v>1</v>
      </c>
      <c r="AC20" s="60">
        <v>1</v>
      </c>
      <c r="AD20" s="60">
        <v>1</v>
      </c>
      <c r="AE20" s="60">
        <v>1</v>
      </c>
      <c r="AF20" s="58">
        <f t="shared" si="3"/>
        <v>4</v>
      </c>
      <c r="AG20" s="60">
        <v>1</v>
      </c>
      <c r="AH20" s="60">
        <v>1</v>
      </c>
      <c r="AI20" s="60">
        <v>1</v>
      </c>
      <c r="AJ20" s="60"/>
      <c r="AK20" s="18">
        <f t="shared" si="4"/>
        <v>3</v>
      </c>
      <c r="AL20" s="1">
        <v>1</v>
      </c>
      <c r="AM20" s="1">
        <v>1</v>
      </c>
      <c r="AN20" s="1">
        <v>1</v>
      </c>
      <c r="AO20" s="1">
        <v>1</v>
      </c>
      <c r="AP20" s="6">
        <f t="shared" si="5"/>
        <v>4</v>
      </c>
      <c r="AQ20" s="1">
        <v>1</v>
      </c>
      <c r="AR20" s="1">
        <v>1</v>
      </c>
      <c r="AS20" s="6">
        <f t="shared" si="2"/>
        <v>2</v>
      </c>
      <c r="AT20" s="84">
        <f t="shared" si="6"/>
        <v>24</v>
      </c>
    </row>
    <row r="21" spans="1:46" ht="18" customHeight="1" x14ac:dyDescent="0.25">
      <c r="A21" s="96" t="s">
        <v>78</v>
      </c>
      <c r="B21" s="74">
        <v>4</v>
      </c>
      <c r="C21" s="60">
        <v>4</v>
      </c>
      <c r="D21" s="68">
        <f t="shared" si="7"/>
        <v>4</v>
      </c>
      <c r="E21" s="60">
        <v>4</v>
      </c>
      <c r="F21" s="60">
        <v>4</v>
      </c>
      <c r="G21" s="68">
        <f t="shared" si="1"/>
        <v>8</v>
      </c>
      <c r="H21" s="60">
        <v>4</v>
      </c>
      <c r="I21" s="68">
        <v>4</v>
      </c>
      <c r="J21" s="60">
        <v>3</v>
      </c>
      <c r="K21" s="60">
        <v>0</v>
      </c>
      <c r="L21" s="68">
        <f>J21+K21</f>
        <v>3</v>
      </c>
      <c r="M21" s="79">
        <f t="shared" si="0"/>
        <v>19</v>
      </c>
      <c r="N21" s="61">
        <v>5</v>
      </c>
      <c r="O21" s="60">
        <v>5</v>
      </c>
      <c r="P21" s="60">
        <v>5</v>
      </c>
      <c r="Q21" s="60">
        <v>5</v>
      </c>
      <c r="R21" s="60">
        <v>5</v>
      </c>
      <c r="S21" s="60">
        <v>5</v>
      </c>
      <c r="T21" s="60">
        <v>5</v>
      </c>
      <c r="U21" s="58">
        <f>O21+P21+Q21+R21+S21+T21</f>
        <v>30</v>
      </c>
      <c r="V21" s="60">
        <v>5</v>
      </c>
      <c r="W21" s="60">
        <v>5</v>
      </c>
      <c r="X21" s="60">
        <v>5</v>
      </c>
      <c r="Y21" s="60">
        <v>5</v>
      </c>
      <c r="Z21" s="60">
        <v>5</v>
      </c>
      <c r="AA21" s="58">
        <f t="shared" ref="AA21" si="9">V21+W21+X21+Z21</f>
        <v>20</v>
      </c>
      <c r="AB21" s="60">
        <v>5</v>
      </c>
      <c r="AC21" s="60">
        <v>5</v>
      </c>
      <c r="AD21" s="60">
        <v>5</v>
      </c>
      <c r="AE21" s="60">
        <v>5</v>
      </c>
      <c r="AF21" s="58">
        <f t="shared" si="3"/>
        <v>20</v>
      </c>
      <c r="AG21" s="60">
        <v>5</v>
      </c>
      <c r="AH21" s="60">
        <v>5</v>
      </c>
      <c r="AI21" s="60">
        <v>5</v>
      </c>
      <c r="AJ21" s="60"/>
      <c r="AK21" s="18">
        <f t="shared" si="4"/>
        <v>15</v>
      </c>
      <c r="AL21" s="1">
        <v>4</v>
      </c>
      <c r="AM21" s="1">
        <v>4</v>
      </c>
      <c r="AN21" s="1">
        <v>4</v>
      </c>
      <c r="AO21" s="1">
        <v>4</v>
      </c>
      <c r="AP21" s="6">
        <f t="shared" si="5"/>
        <v>16</v>
      </c>
      <c r="AQ21" s="1">
        <v>4</v>
      </c>
      <c r="AR21" s="1">
        <v>4</v>
      </c>
      <c r="AS21" s="6">
        <f t="shared" si="2"/>
        <v>8</v>
      </c>
      <c r="AT21" s="84">
        <f t="shared" si="6"/>
        <v>109</v>
      </c>
    </row>
    <row r="22" spans="1:46" ht="18" customHeight="1" x14ac:dyDescent="0.25">
      <c r="A22" s="93" t="s">
        <v>28</v>
      </c>
      <c r="B22" s="74">
        <v>2</v>
      </c>
      <c r="C22" s="60">
        <v>2</v>
      </c>
      <c r="D22" s="68">
        <f t="shared" si="7"/>
        <v>2</v>
      </c>
      <c r="E22" s="60">
        <v>2</v>
      </c>
      <c r="F22" s="60">
        <v>2</v>
      </c>
      <c r="G22" s="68">
        <f t="shared" si="1"/>
        <v>4</v>
      </c>
      <c r="H22" s="60">
        <v>2</v>
      </c>
      <c r="I22" s="68">
        <v>2</v>
      </c>
      <c r="J22" s="60">
        <v>2</v>
      </c>
      <c r="K22" s="60">
        <v>0</v>
      </c>
      <c r="L22" s="68">
        <f>J22+K22</f>
        <v>2</v>
      </c>
      <c r="M22" s="79">
        <f t="shared" si="0"/>
        <v>10</v>
      </c>
      <c r="N22" s="61">
        <v>3</v>
      </c>
      <c r="O22" s="60">
        <v>3</v>
      </c>
      <c r="P22" s="60">
        <v>3</v>
      </c>
      <c r="Q22" s="60">
        <v>3</v>
      </c>
      <c r="R22" s="60">
        <v>3</v>
      </c>
      <c r="S22" s="60">
        <v>3</v>
      </c>
      <c r="T22" s="60">
        <v>3</v>
      </c>
      <c r="U22" s="58">
        <f>O22+P22+Q22+R22+S22</f>
        <v>15</v>
      </c>
      <c r="V22" s="60">
        <v>3</v>
      </c>
      <c r="W22" s="60">
        <v>3</v>
      </c>
      <c r="X22" s="60">
        <v>3</v>
      </c>
      <c r="Y22" s="60">
        <v>3</v>
      </c>
      <c r="Z22" s="60">
        <v>3</v>
      </c>
      <c r="AA22" s="58">
        <f>V22+W22+X22+Y22+Z22</f>
        <v>15</v>
      </c>
      <c r="AB22" s="60">
        <v>3</v>
      </c>
      <c r="AC22" s="60">
        <v>3</v>
      </c>
      <c r="AD22" s="60">
        <v>3</v>
      </c>
      <c r="AE22" s="60">
        <v>3</v>
      </c>
      <c r="AF22" s="58">
        <f t="shared" si="3"/>
        <v>12</v>
      </c>
      <c r="AG22" s="60">
        <v>3</v>
      </c>
      <c r="AH22" s="60">
        <v>3</v>
      </c>
      <c r="AI22" s="60">
        <v>3</v>
      </c>
      <c r="AJ22" s="60"/>
      <c r="AK22" s="18">
        <f t="shared" si="4"/>
        <v>9</v>
      </c>
      <c r="AL22" s="1">
        <v>3</v>
      </c>
      <c r="AM22" s="1">
        <v>3</v>
      </c>
      <c r="AN22" s="1">
        <v>3</v>
      </c>
      <c r="AO22" s="1">
        <v>3</v>
      </c>
      <c r="AP22" s="6">
        <f t="shared" si="5"/>
        <v>12</v>
      </c>
      <c r="AQ22" s="1">
        <v>3</v>
      </c>
      <c r="AR22" s="1">
        <v>3</v>
      </c>
      <c r="AS22" s="6">
        <f t="shared" si="2"/>
        <v>6</v>
      </c>
      <c r="AT22" s="84">
        <f t="shared" si="6"/>
        <v>69</v>
      </c>
    </row>
    <row r="23" spans="1:46" ht="18" customHeight="1" x14ac:dyDescent="0.25">
      <c r="A23" s="91" t="s">
        <v>29</v>
      </c>
      <c r="B23" s="74">
        <v>4</v>
      </c>
      <c r="C23" s="60">
        <v>4</v>
      </c>
      <c r="D23" s="68">
        <f t="shared" si="7"/>
        <v>4</v>
      </c>
      <c r="E23" s="60">
        <v>4</v>
      </c>
      <c r="F23" s="60">
        <v>4</v>
      </c>
      <c r="G23" s="68">
        <f t="shared" si="1"/>
        <v>8</v>
      </c>
      <c r="H23" s="60">
        <v>4</v>
      </c>
      <c r="I23" s="68">
        <f t="shared" si="8"/>
        <v>4</v>
      </c>
      <c r="J23" s="24"/>
      <c r="K23" s="24"/>
      <c r="L23" s="69"/>
      <c r="M23" s="79">
        <f t="shared" si="0"/>
        <v>16</v>
      </c>
      <c r="N23" s="61">
        <v>5</v>
      </c>
      <c r="O23" s="60">
        <v>5</v>
      </c>
      <c r="P23" s="60">
        <v>5</v>
      </c>
      <c r="Q23" s="60">
        <v>5</v>
      </c>
      <c r="R23" s="60">
        <v>5</v>
      </c>
      <c r="S23" s="60">
        <v>5</v>
      </c>
      <c r="T23" s="60">
        <v>5</v>
      </c>
      <c r="U23" s="58">
        <f>O23+P23+Q23+R23+S23+T23</f>
        <v>30</v>
      </c>
      <c r="V23" s="60">
        <v>5</v>
      </c>
      <c r="W23" s="60">
        <v>5</v>
      </c>
      <c r="X23" s="60">
        <v>5</v>
      </c>
      <c r="Y23" s="60">
        <v>5</v>
      </c>
      <c r="Z23" s="60">
        <v>5</v>
      </c>
      <c r="AA23" s="58">
        <f>V23+W23+X23+Y23+Z23</f>
        <v>25</v>
      </c>
      <c r="AB23" s="60">
        <v>5</v>
      </c>
      <c r="AC23" s="60">
        <v>5</v>
      </c>
      <c r="AD23" s="60">
        <v>5</v>
      </c>
      <c r="AE23" s="60">
        <v>5</v>
      </c>
      <c r="AF23" s="58">
        <f t="shared" si="3"/>
        <v>20</v>
      </c>
      <c r="AG23" s="60">
        <v>5</v>
      </c>
      <c r="AH23" s="60">
        <v>5</v>
      </c>
      <c r="AI23" s="60">
        <v>5</v>
      </c>
      <c r="AJ23" s="60"/>
      <c r="AK23" s="18">
        <f t="shared" si="4"/>
        <v>15</v>
      </c>
      <c r="AL23" s="62"/>
      <c r="AM23" s="62"/>
      <c r="AN23" s="62"/>
      <c r="AO23" s="62"/>
      <c r="AP23" s="62"/>
      <c r="AQ23" s="62"/>
      <c r="AR23" s="62"/>
      <c r="AS23" s="62"/>
      <c r="AT23" s="75">
        <f>U23+AA23+AF23+AK23</f>
        <v>90</v>
      </c>
    </row>
    <row r="24" spans="1:46" ht="18" customHeight="1" x14ac:dyDescent="0.25">
      <c r="A24" s="93" t="s">
        <v>30</v>
      </c>
      <c r="B24" s="74">
        <v>2</v>
      </c>
      <c r="C24" s="24"/>
      <c r="D24" s="69"/>
      <c r="E24" s="24"/>
      <c r="F24" s="24"/>
      <c r="G24" s="69"/>
      <c r="H24" s="24"/>
      <c r="I24" s="69"/>
      <c r="J24" s="60">
        <v>3</v>
      </c>
      <c r="K24" s="60">
        <v>0</v>
      </c>
      <c r="L24" s="68">
        <f>J24+K24</f>
        <v>3</v>
      </c>
      <c r="M24" s="79">
        <f t="shared" si="0"/>
        <v>3</v>
      </c>
      <c r="N24" s="61">
        <v>4</v>
      </c>
      <c r="O24" s="24"/>
      <c r="P24" s="24"/>
      <c r="Q24" s="24"/>
      <c r="R24" s="24"/>
      <c r="S24" s="24"/>
      <c r="T24" s="24"/>
      <c r="U24" s="25"/>
      <c r="V24" s="24"/>
      <c r="W24" s="24"/>
      <c r="X24" s="24"/>
      <c r="Y24" s="24"/>
      <c r="Z24" s="24"/>
      <c r="AA24" s="25"/>
      <c r="AB24" s="24"/>
      <c r="AC24" s="24"/>
      <c r="AD24" s="24"/>
      <c r="AE24" s="24"/>
      <c r="AF24" s="25"/>
      <c r="AG24" s="24"/>
      <c r="AH24" s="24"/>
      <c r="AI24" s="24"/>
      <c r="AJ24" s="24"/>
      <c r="AK24" s="25"/>
      <c r="AL24" s="1">
        <v>4</v>
      </c>
      <c r="AM24" s="1">
        <v>4</v>
      </c>
      <c r="AN24" s="1">
        <v>4</v>
      </c>
      <c r="AO24" s="1">
        <v>4</v>
      </c>
      <c r="AP24" s="6">
        <f>AL24+AM24+AN24+AO24</f>
        <v>16</v>
      </c>
      <c r="AQ24" s="1">
        <v>3</v>
      </c>
      <c r="AR24" s="1">
        <v>3</v>
      </c>
      <c r="AS24" s="6">
        <f>AQ24+AR24</f>
        <v>6</v>
      </c>
      <c r="AT24" s="84">
        <f>AP24+AS24</f>
        <v>22</v>
      </c>
    </row>
    <row r="25" spans="1:46" ht="18" customHeight="1" x14ac:dyDescent="0.25">
      <c r="A25" s="96" t="s">
        <v>64</v>
      </c>
      <c r="B25" s="74">
        <v>3</v>
      </c>
      <c r="C25" s="60">
        <v>2</v>
      </c>
      <c r="D25" s="68">
        <f t="shared" si="7"/>
        <v>2</v>
      </c>
      <c r="E25" s="60">
        <v>2</v>
      </c>
      <c r="F25" s="60">
        <v>2</v>
      </c>
      <c r="G25" s="68">
        <f t="shared" si="1"/>
        <v>4</v>
      </c>
      <c r="H25" s="60">
        <v>2</v>
      </c>
      <c r="I25" s="68">
        <f t="shared" si="8"/>
        <v>2</v>
      </c>
      <c r="J25" s="60">
        <v>2</v>
      </c>
      <c r="K25" s="60">
        <v>0</v>
      </c>
      <c r="L25" s="68">
        <v>0</v>
      </c>
      <c r="M25" s="79">
        <f t="shared" si="0"/>
        <v>8</v>
      </c>
      <c r="N25" s="61">
        <v>3</v>
      </c>
      <c r="O25" s="60">
        <v>2</v>
      </c>
      <c r="P25" s="60">
        <v>2</v>
      </c>
      <c r="Q25" s="60">
        <v>2</v>
      </c>
      <c r="R25" s="60">
        <v>2</v>
      </c>
      <c r="S25" s="60">
        <v>2</v>
      </c>
      <c r="T25" s="60">
        <v>2</v>
      </c>
      <c r="U25" s="58">
        <f>O25+P25+Q25+R25+S25+T25</f>
        <v>12</v>
      </c>
      <c r="V25" s="60">
        <v>2</v>
      </c>
      <c r="W25" s="60">
        <v>2</v>
      </c>
      <c r="X25" s="60">
        <v>2</v>
      </c>
      <c r="Y25" s="60">
        <v>2</v>
      </c>
      <c r="Z25" s="60">
        <v>2</v>
      </c>
      <c r="AA25" s="58">
        <f>V25+W25+X25+Y25+Z25</f>
        <v>10</v>
      </c>
      <c r="AB25" s="60">
        <v>2</v>
      </c>
      <c r="AC25" s="60">
        <v>2</v>
      </c>
      <c r="AD25" s="60">
        <v>2</v>
      </c>
      <c r="AE25" s="60">
        <v>2</v>
      </c>
      <c r="AF25" s="58">
        <f>AB25+AC25+AD25+AE25</f>
        <v>8</v>
      </c>
      <c r="AG25" s="60">
        <v>2</v>
      </c>
      <c r="AH25" s="60">
        <v>2</v>
      </c>
      <c r="AI25" s="60">
        <v>2</v>
      </c>
      <c r="AJ25" s="60"/>
      <c r="AK25" s="18">
        <f>AG25+AH25+AI25+AJ25</f>
        <v>6</v>
      </c>
      <c r="AL25" s="1">
        <v>3</v>
      </c>
      <c r="AM25" s="1">
        <v>3</v>
      </c>
      <c r="AN25" s="1">
        <v>3</v>
      </c>
      <c r="AO25" s="1">
        <v>3</v>
      </c>
      <c r="AP25" s="6">
        <f>AL25+AM25+AN25+AO25</f>
        <v>12</v>
      </c>
      <c r="AQ25" s="1">
        <v>3</v>
      </c>
      <c r="AR25" s="1">
        <v>3</v>
      </c>
      <c r="AS25" s="6">
        <f>AQ25+AR25</f>
        <v>6</v>
      </c>
      <c r="AT25" s="84">
        <f>U25+AA25+AF25+AK25+AP25+AS25</f>
        <v>54</v>
      </c>
    </row>
    <row r="26" spans="1:46" ht="18" customHeight="1" x14ac:dyDescent="0.25">
      <c r="A26" s="93" t="s">
        <v>33</v>
      </c>
      <c r="B26" s="74">
        <v>0</v>
      </c>
      <c r="C26" s="24"/>
      <c r="D26" s="69"/>
      <c r="E26" s="24"/>
      <c r="F26" s="24"/>
      <c r="G26" s="69"/>
      <c r="H26" s="24"/>
      <c r="I26" s="69"/>
      <c r="J26" s="24"/>
      <c r="K26" s="24"/>
      <c r="L26" s="69"/>
      <c r="M26" s="79">
        <f t="shared" si="0"/>
        <v>0</v>
      </c>
      <c r="N26" s="61">
        <v>1</v>
      </c>
      <c r="O26" s="60">
        <v>1</v>
      </c>
      <c r="P26" s="60">
        <v>1</v>
      </c>
      <c r="Q26" s="60">
        <v>1</v>
      </c>
      <c r="R26" s="60">
        <v>1</v>
      </c>
      <c r="S26" s="60">
        <v>1</v>
      </c>
      <c r="T26" s="60">
        <v>1</v>
      </c>
      <c r="U26" s="58">
        <f>O26+P26+Q26+R26+S26+T26</f>
        <v>6</v>
      </c>
      <c r="V26" s="60">
        <v>1</v>
      </c>
      <c r="W26" s="60">
        <v>1</v>
      </c>
      <c r="X26" s="60">
        <v>1</v>
      </c>
      <c r="Y26" s="60">
        <v>1</v>
      </c>
      <c r="Z26" s="60">
        <v>1</v>
      </c>
      <c r="AA26" s="58">
        <f>V26+W26+X26+Y26+Z26</f>
        <v>5</v>
      </c>
      <c r="AB26" s="60">
        <v>1</v>
      </c>
      <c r="AC26" s="60">
        <v>1</v>
      </c>
      <c r="AD26" s="60">
        <v>1</v>
      </c>
      <c r="AE26" s="60">
        <v>1</v>
      </c>
      <c r="AF26" s="58">
        <f>AB26+AC26+AD26+AE26</f>
        <v>4</v>
      </c>
      <c r="AG26" s="60">
        <v>1</v>
      </c>
      <c r="AH26" s="60">
        <v>1</v>
      </c>
      <c r="AI26" s="60">
        <v>1</v>
      </c>
      <c r="AJ26" s="60"/>
      <c r="AK26" s="18">
        <f>AG26+AH26+AI26+AJ26</f>
        <v>3</v>
      </c>
      <c r="AL26" s="1">
        <v>1</v>
      </c>
      <c r="AM26" s="1">
        <v>1</v>
      </c>
      <c r="AN26" s="1">
        <v>1</v>
      </c>
      <c r="AO26" s="1">
        <v>1</v>
      </c>
      <c r="AP26" s="6">
        <f>AL26+AM26+AN26+AO26</f>
        <v>4</v>
      </c>
      <c r="AQ26" s="1">
        <v>1</v>
      </c>
      <c r="AR26" s="1">
        <v>1</v>
      </c>
      <c r="AS26" s="6">
        <f>AQ26+AR26</f>
        <v>2</v>
      </c>
      <c r="AT26" s="84">
        <f>U26+AA26+AF26+AK26+AP26+AS26</f>
        <v>24</v>
      </c>
    </row>
    <row r="27" spans="1:46" ht="18" customHeight="1" x14ac:dyDescent="0.25">
      <c r="A27" s="534" t="s">
        <v>43</v>
      </c>
      <c r="B27" s="535"/>
      <c r="C27" s="474"/>
      <c r="D27" s="475"/>
      <c r="E27" s="475"/>
      <c r="F27" s="475"/>
      <c r="G27" s="475"/>
      <c r="H27" s="475"/>
      <c r="I27" s="475"/>
      <c r="J27" s="475"/>
      <c r="K27" s="475"/>
      <c r="L27" s="475"/>
      <c r="M27" s="475"/>
      <c r="N27" s="475"/>
      <c r="O27" s="475"/>
      <c r="P27" s="475"/>
      <c r="Q27" s="475"/>
      <c r="R27" s="475"/>
      <c r="S27" s="475"/>
      <c r="T27" s="475"/>
      <c r="U27" s="475"/>
      <c r="V27" s="475"/>
      <c r="W27" s="475"/>
      <c r="X27" s="475"/>
      <c r="Y27" s="475"/>
      <c r="Z27" s="475"/>
      <c r="AA27" s="475"/>
      <c r="AB27" s="475"/>
      <c r="AC27" s="475"/>
      <c r="AD27" s="475"/>
      <c r="AE27" s="475"/>
      <c r="AF27" s="475"/>
      <c r="AG27" s="475"/>
      <c r="AH27" s="475"/>
      <c r="AI27" s="475"/>
      <c r="AJ27" s="475"/>
      <c r="AK27" s="475"/>
      <c r="AL27" s="475"/>
      <c r="AM27" s="475"/>
      <c r="AN27" s="475"/>
      <c r="AO27" s="475"/>
      <c r="AP27" s="475"/>
      <c r="AQ27" s="475"/>
      <c r="AR27" s="475"/>
      <c r="AS27" s="475"/>
      <c r="AT27" s="112">
        <v>0</v>
      </c>
    </row>
    <row r="28" spans="1:46" ht="18" customHeight="1" x14ac:dyDescent="0.25">
      <c r="A28" s="97" t="s">
        <v>36</v>
      </c>
      <c r="B28" s="74">
        <v>0</v>
      </c>
      <c r="C28" s="24"/>
      <c r="D28" s="69"/>
      <c r="E28" s="24"/>
      <c r="F28" s="24"/>
      <c r="G28" s="69"/>
      <c r="H28" s="24"/>
      <c r="I28" s="69"/>
      <c r="J28" s="24"/>
      <c r="K28" s="24"/>
      <c r="L28" s="69"/>
      <c r="M28" s="79">
        <f>D28+G28+I28+L28</f>
        <v>0</v>
      </c>
      <c r="N28" s="61">
        <v>0</v>
      </c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  <c r="AA28" s="4"/>
      <c r="AB28" s="4"/>
      <c r="AC28" s="4"/>
      <c r="AD28" s="4"/>
      <c r="AE28" s="4"/>
      <c r="AF28" s="4"/>
      <c r="AG28" s="4"/>
      <c r="AH28" s="4"/>
      <c r="AI28" s="4"/>
      <c r="AJ28" s="4"/>
      <c r="AK28" s="4"/>
      <c r="AL28" s="1">
        <v>5</v>
      </c>
      <c r="AM28" s="1">
        <v>5</v>
      </c>
      <c r="AN28" s="4"/>
      <c r="AO28" s="4"/>
      <c r="AP28" s="57">
        <v>10</v>
      </c>
      <c r="AQ28" s="59">
        <v>6</v>
      </c>
      <c r="AR28" s="59">
        <v>6</v>
      </c>
      <c r="AS28" s="57">
        <v>12</v>
      </c>
      <c r="AT28" s="85">
        <f>AP28+AS28</f>
        <v>22</v>
      </c>
    </row>
    <row r="29" spans="1:46" ht="18" customHeight="1" thickBot="1" x14ac:dyDescent="0.3">
      <c r="A29" s="98" t="s">
        <v>47</v>
      </c>
      <c r="B29" s="76">
        <v>0</v>
      </c>
      <c r="C29" s="77"/>
      <c r="D29" s="78"/>
      <c r="E29" s="77"/>
      <c r="F29" s="77"/>
      <c r="G29" s="78"/>
      <c r="H29" s="77"/>
      <c r="I29" s="78"/>
      <c r="J29" s="77"/>
      <c r="K29" s="77"/>
      <c r="L29" s="78"/>
      <c r="M29" s="80">
        <f>D29+G29+I29+L29</f>
        <v>0</v>
      </c>
      <c r="N29" s="90">
        <v>0</v>
      </c>
      <c r="O29" s="86"/>
      <c r="P29" s="86"/>
      <c r="Q29" s="86"/>
      <c r="R29" s="86"/>
      <c r="S29" s="86"/>
      <c r="T29" s="86"/>
      <c r="U29" s="86"/>
      <c r="V29" s="86"/>
      <c r="W29" s="86"/>
      <c r="X29" s="86"/>
      <c r="Y29" s="86"/>
      <c r="Z29" s="86"/>
      <c r="AA29" s="86"/>
      <c r="AB29" s="86"/>
      <c r="AC29" s="86"/>
      <c r="AD29" s="86"/>
      <c r="AE29" s="86"/>
      <c r="AF29" s="86"/>
      <c r="AG29" s="86"/>
      <c r="AH29" s="86"/>
      <c r="AI29" s="86"/>
      <c r="AJ29" s="86"/>
      <c r="AK29" s="86"/>
      <c r="AL29" s="86"/>
      <c r="AM29" s="86"/>
      <c r="AN29" s="90">
        <v>5</v>
      </c>
      <c r="AO29" s="90">
        <v>5</v>
      </c>
      <c r="AP29" s="88">
        <f>AN29+AO29</f>
        <v>10</v>
      </c>
      <c r="AQ29" s="86"/>
      <c r="AR29" s="86"/>
      <c r="AS29" s="86"/>
      <c r="AT29" s="89">
        <f>AP29</f>
        <v>10</v>
      </c>
    </row>
    <row r="30" spans="1:46" ht="18" customHeight="1" x14ac:dyDescent="0.25">
      <c r="A30" s="520" t="s">
        <v>39</v>
      </c>
      <c r="B30" s="521"/>
      <c r="C30" s="109">
        <f>SUM(C11:C29)</f>
        <v>20</v>
      </c>
      <c r="D30" s="68">
        <f t="shared" ref="D30" si="10">C30</f>
        <v>20</v>
      </c>
      <c r="E30" s="109">
        <v>20</v>
      </c>
      <c r="F30" s="109">
        <f>SUM(F11:F29)</f>
        <v>20</v>
      </c>
      <c r="G30" s="68">
        <f t="shared" ref="G30" si="11">E30+F30</f>
        <v>40</v>
      </c>
      <c r="H30" s="109">
        <f>SUM(H11:H29)</f>
        <v>20</v>
      </c>
      <c r="I30" s="68">
        <f t="shared" ref="I30" si="12">H30</f>
        <v>20</v>
      </c>
      <c r="J30" s="109">
        <f>SUM(J11:J29)</f>
        <v>20</v>
      </c>
      <c r="K30" s="109"/>
      <c r="L30" s="68">
        <f>J30+K30</f>
        <v>20</v>
      </c>
      <c r="M30" s="81">
        <f>C30+E30+F30+H30+J30+K30</f>
        <v>100</v>
      </c>
      <c r="N30" s="71"/>
      <c r="O30" s="82">
        <v>30</v>
      </c>
      <c r="P30" s="82">
        <v>30</v>
      </c>
      <c r="Q30" s="82">
        <v>30</v>
      </c>
      <c r="R30" s="82">
        <v>30</v>
      </c>
      <c r="S30" s="82">
        <v>30</v>
      </c>
      <c r="T30" s="82">
        <v>30</v>
      </c>
      <c r="U30" s="58">
        <f>O30+P30+Q30+R30+S30+T30</f>
        <v>180</v>
      </c>
      <c r="V30" s="82">
        <v>30</v>
      </c>
      <c r="W30" s="82">
        <v>30</v>
      </c>
      <c r="X30" s="82">
        <v>30</v>
      </c>
      <c r="Y30" s="82">
        <f>SUM(Y11:Y29)</f>
        <v>30</v>
      </c>
      <c r="Z30" s="82">
        <v>30</v>
      </c>
      <c r="AA30" s="58">
        <f>V30+W30+X30+Y30+Z30</f>
        <v>150</v>
      </c>
      <c r="AB30" s="82">
        <v>30</v>
      </c>
      <c r="AC30" s="82">
        <v>30</v>
      </c>
      <c r="AD30" s="82">
        <v>30</v>
      </c>
      <c r="AE30" s="82">
        <v>30</v>
      </c>
      <c r="AF30" s="58">
        <f>AB30+AC30+AD30+AE30</f>
        <v>120</v>
      </c>
      <c r="AG30" s="82">
        <v>30</v>
      </c>
      <c r="AH30" s="82">
        <v>30</v>
      </c>
      <c r="AI30" s="82">
        <v>30</v>
      </c>
      <c r="AJ30" s="82">
        <f>SUM(AJ11:AJ29)</f>
        <v>0</v>
      </c>
      <c r="AK30" s="18">
        <f>AG30+AH30+AI30+AJ30</f>
        <v>90</v>
      </c>
      <c r="AL30" s="82">
        <f>AL12+AL13+AL15+AL16+AL17+AL18+AL19+AL20+AL21+AL22+AL24+AL25+AL26+AL28</f>
        <v>35</v>
      </c>
      <c r="AM30" s="82">
        <v>35</v>
      </c>
      <c r="AN30" s="82">
        <v>35</v>
      </c>
      <c r="AO30" s="82">
        <v>35</v>
      </c>
      <c r="AP30" s="6">
        <f>AL30+AM30+AN30+AO30</f>
        <v>140</v>
      </c>
      <c r="AQ30" s="82">
        <v>36</v>
      </c>
      <c r="AR30" s="82">
        <v>36</v>
      </c>
      <c r="AS30" s="6">
        <f>AQ30+AR30</f>
        <v>72</v>
      </c>
      <c r="AT30" s="82">
        <f>U30+AA30+AF30+AK30+AP30+AS30</f>
        <v>752</v>
      </c>
    </row>
    <row r="31" spans="1:46" ht="18" customHeight="1" x14ac:dyDescent="0.25"/>
    <row r="33" spans="1:31" x14ac:dyDescent="0.25">
      <c r="U33" s="29"/>
      <c r="V33" s="29"/>
      <c r="W33" s="29"/>
      <c r="X33" s="29"/>
      <c r="Y33" s="29"/>
      <c r="Z33" s="29"/>
      <c r="AA33" s="29"/>
      <c r="AB33" s="29"/>
      <c r="AC33" s="29"/>
      <c r="AD33" s="29"/>
      <c r="AE33" s="29"/>
    </row>
    <row r="34" spans="1:31" x14ac:dyDescent="0.25">
      <c r="U34" s="479" t="s">
        <v>45</v>
      </c>
      <c r="V34" s="479"/>
      <c r="W34" s="479"/>
      <c r="X34" s="479"/>
      <c r="Y34" s="479"/>
      <c r="Z34" s="479"/>
      <c r="AA34" s="479"/>
      <c r="AB34" s="479"/>
      <c r="AC34" s="479"/>
      <c r="AD34" s="479"/>
      <c r="AE34" s="479"/>
    </row>
    <row r="35" spans="1:31" x14ac:dyDescent="0.25">
      <c r="U35" s="480" t="s">
        <v>46</v>
      </c>
      <c r="V35" s="480"/>
      <c r="W35" s="480"/>
      <c r="X35" s="480"/>
      <c r="Y35" s="480"/>
      <c r="Z35" s="480"/>
      <c r="AA35" s="480"/>
      <c r="AB35" s="480"/>
      <c r="AC35" s="480"/>
      <c r="AD35" s="480"/>
      <c r="AE35" s="480"/>
    </row>
    <row r="36" spans="1:31" x14ac:dyDescent="0.25">
      <c r="A36" s="460" t="s">
        <v>41</v>
      </c>
      <c r="B36" s="460"/>
      <c r="C36" s="460"/>
      <c r="D36" s="460"/>
      <c r="E36" s="460"/>
      <c r="F36" s="460"/>
      <c r="G36" s="460"/>
      <c r="H36" s="460"/>
      <c r="I36" s="460"/>
      <c r="J36" s="460"/>
      <c r="K36" s="460"/>
      <c r="L36" s="460"/>
      <c r="M36" s="460"/>
      <c r="N36" s="460"/>
      <c r="O36" s="460"/>
      <c r="P36" s="460"/>
      <c r="Q36" s="460"/>
      <c r="R36" s="460"/>
      <c r="S36" s="460"/>
      <c r="T36" s="460"/>
    </row>
    <row r="37" spans="1:31" x14ac:dyDescent="0.25">
      <c r="A37" s="460" t="s">
        <v>40</v>
      </c>
      <c r="B37" s="460"/>
      <c r="C37" s="460"/>
      <c r="D37" s="460"/>
      <c r="E37" s="460"/>
      <c r="F37" s="460"/>
      <c r="G37" s="460"/>
      <c r="H37" s="460"/>
      <c r="I37" s="460"/>
      <c r="J37" s="460"/>
      <c r="K37" s="460"/>
      <c r="L37" s="460"/>
      <c r="M37" s="460"/>
      <c r="N37" s="460"/>
      <c r="O37" s="460"/>
      <c r="P37" s="460"/>
      <c r="Q37" s="460"/>
      <c r="R37" s="460"/>
      <c r="S37" s="460"/>
      <c r="T37" s="460"/>
    </row>
  </sheetData>
  <mergeCells count="41">
    <mergeCell ref="AQ7:AR8"/>
    <mergeCell ref="AS7:AS9"/>
    <mergeCell ref="C10:M10"/>
    <mergeCell ref="O10:AT10"/>
    <mergeCell ref="V7:Z8"/>
    <mergeCell ref="AA7:AA9"/>
    <mergeCell ref="AB7:AE8"/>
    <mergeCell ref="AF7:AF9"/>
    <mergeCell ref="U7:U9"/>
    <mergeCell ref="A37:T37"/>
    <mergeCell ref="J7:J8"/>
    <mergeCell ref="K7:K8"/>
    <mergeCell ref="A27:B27"/>
    <mergeCell ref="C27:AS27"/>
    <mergeCell ref="A30:B30"/>
    <mergeCell ref="U34:AE34"/>
    <mergeCell ref="U35:AE35"/>
    <mergeCell ref="A36:T36"/>
    <mergeCell ref="AK7:AK9"/>
    <mergeCell ref="AL7:AO8"/>
    <mergeCell ref="AP7:AP9"/>
    <mergeCell ref="H7:H8"/>
    <mergeCell ref="I7:I9"/>
    <mergeCell ref="L7:L9"/>
    <mergeCell ref="O7:T8"/>
    <mergeCell ref="A2:AT2"/>
    <mergeCell ref="A3:AT3"/>
    <mergeCell ref="A4:AT4"/>
    <mergeCell ref="A5:AT5"/>
    <mergeCell ref="A6:A9"/>
    <mergeCell ref="B6:B9"/>
    <mergeCell ref="C6:L6"/>
    <mergeCell ref="M6:M9"/>
    <mergeCell ref="N6:N9"/>
    <mergeCell ref="O6:AS6"/>
    <mergeCell ref="AG7:AJ8"/>
    <mergeCell ref="AT6:AT9"/>
    <mergeCell ref="C7:C8"/>
    <mergeCell ref="D7:D9"/>
    <mergeCell ref="E7:F8"/>
    <mergeCell ref="G7:G9"/>
  </mergeCells>
  <pageMargins left="0.19685039370078741" right="0.19685039370078741" top="0.39370078740157483" bottom="0.19685039370078741" header="0.31496062992125984" footer="0.31496062992125984"/>
  <pageSetup paperSize="5" scale="85" orientation="landscape" horizontalDpi="0" verticalDpi="0" r:id="rId1"/>
  <drawing r:id="rId2"/>
  <legacyDrawing r:id="rId3"/>
  <oleObjects>
    <mc:AlternateContent xmlns:mc="http://schemas.openxmlformats.org/markup-compatibility/2006">
      <mc:Choice Requires="x14">
        <oleObject shapeId="7169" r:id="rId4">
          <objectPr defaultSize="0" autoPict="0" r:id="rId5">
            <anchor moveWithCells="1" sizeWithCells="1">
              <from>
                <xdr:col>0</xdr:col>
                <xdr:colOff>514350</xdr:colOff>
                <xdr:row>1</xdr:row>
                <xdr:rowOff>19050</xdr:rowOff>
              </from>
              <to>
                <xdr:col>1</xdr:col>
                <xdr:colOff>190500</xdr:colOff>
                <xdr:row>4</xdr:row>
                <xdr:rowOff>133350</xdr:rowOff>
              </to>
            </anchor>
          </objectPr>
        </oleObject>
      </mc:Choice>
      <mc:Fallback>
        <oleObject shapeId="7169" r:id="rId4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AR38"/>
  <sheetViews>
    <sheetView workbookViewId="0">
      <selection activeCell="W1" sqref="W1"/>
    </sheetView>
  </sheetViews>
  <sheetFormatPr baseColWidth="10" defaultRowHeight="15" x14ac:dyDescent="0.25"/>
  <cols>
    <col min="1" max="1" width="18.28515625" customWidth="1"/>
    <col min="2" max="2" width="7.140625" customWidth="1"/>
    <col min="3" max="3" width="3.42578125" style="110" customWidth="1"/>
    <col min="4" max="4" width="4" style="111" customWidth="1"/>
    <col min="5" max="5" width="3.42578125" style="110" customWidth="1"/>
    <col min="6" max="6" width="4.28515625" style="111" customWidth="1"/>
    <col min="7" max="7" width="3.42578125" style="110" customWidth="1"/>
    <col min="8" max="8" width="3.7109375" style="111" customWidth="1"/>
    <col min="9" max="10" width="3.42578125" style="110" customWidth="1"/>
    <col min="11" max="11" width="4.7109375" style="111" customWidth="1"/>
    <col min="12" max="12" width="4.28515625" customWidth="1"/>
    <col min="13" max="13" width="7" customWidth="1"/>
    <col min="14" max="19" width="3.42578125" customWidth="1"/>
    <col min="20" max="20" width="4.28515625" customWidth="1"/>
    <col min="21" max="26" width="3.42578125" customWidth="1"/>
    <col min="27" max="27" width="4.28515625" customWidth="1"/>
    <col min="28" max="31" width="3.42578125" customWidth="1"/>
    <col min="32" max="32" width="4.7109375" customWidth="1"/>
    <col min="33" max="34" width="4.28515625" customWidth="1"/>
    <col min="35" max="35" width="4.42578125" customWidth="1"/>
    <col min="36" max="38" width="3.42578125" customWidth="1"/>
    <col min="39" max="39" width="4.28515625" customWidth="1"/>
    <col min="40" max="42" width="3.42578125" customWidth="1"/>
    <col min="43" max="43" width="4.28515625" customWidth="1"/>
    <col min="44" max="44" width="4.85546875" customWidth="1"/>
    <col min="45" max="45" width="5" customWidth="1"/>
  </cols>
  <sheetData>
    <row r="1" spans="1:44" ht="15.75" thickBot="1" x14ac:dyDescent="0.3"/>
    <row r="2" spans="1:44" x14ac:dyDescent="0.25">
      <c r="A2" s="541" t="s">
        <v>0</v>
      </c>
      <c r="B2" s="542"/>
      <c r="C2" s="542"/>
      <c r="D2" s="542"/>
      <c r="E2" s="542"/>
      <c r="F2" s="542"/>
      <c r="G2" s="542"/>
      <c r="H2" s="542"/>
      <c r="I2" s="542"/>
      <c r="J2" s="542"/>
      <c r="K2" s="542"/>
      <c r="L2" s="542"/>
      <c r="M2" s="542"/>
      <c r="N2" s="542"/>
      <c r="O2" s="542"/>
      <c r="P2" s="542"/>
      <c r="Q2" s="542"/>
      <c r="R2" s="542"/>
      <c r="S2" s="542"/>
      <c r="T2" s="542"/>
      <c r="U2" s="542"/>
      <c r="V2" s="542"/>
      <c r="W2" s="542"/>
      <c r="X2" s="542"/>
      <c r="Y2" s="542"/>
      <c r="Z2" s="542"/>
      <c r="AA2" s="542"/>
      <c r="AB2" s="542"/>
      <c r="AC2" s="542"/>
      <c r="AD2" s="542"/>
      <c r="AE2" s="542"/>
      <c r="AF2" s="542"/>
      <c r="AG2" s="542"/>
      <c r="AH2" s="542"/>
      <c r="AI2" s="542"/>
      <c r="AJ2" s="542"/>
      <c r="AK2" s="542"/>
      <c r="AL2" s="542"/>
      <c r="AM2" s="542"/>
      <c r="AN2" s="542"/>
      <c r="AO2" s="542"/>
      <c r="AP2" s="542"/>
      <c r="AQ2" s="542"/>
      <c r="AR2" s="543"/>
    </row>
    <row r="3" spans="1:44" x14ac:dyDescent="0.25">
      <c r="A3" s="537" t="s">
        <v>1</v>
      </c>
      <c r="B3" s="437"/>
      <c r="C3" s="437"/>
      <c r="D3" s="437"/>
      <c r="E3" s="437"/>
      <c r="F3" s="437"/>
      <c r="G3" s="437"/>
      <c r="H3" s="437"/>
      <c r="I3" s="437"/>
      <c r="J3" s="437"/>
      <c r="K3" s="437"/>
      <c r="L3" s="437"/>
      <c r="M3" s="437"/>
      <c r="N3" s="437"/>
      <c r="O3" s="437"/>
      <c r="P3" s="437"/>
      <c r="Q3" s="437"/>
      <c r="R3" s="437"/>
      <c r="S3" s="437"/>
      <c r="T3" s="437"/>
      <c r="U3" s="437"/>
      <c r="V3" s="437"/>
      <c r="W3" s="437"/>
      <c r="X3" s="437"/>
      <c r="Y3" s="437"/>
      <c r="Z3" s="437"/>
      <c r="AA3" s="437"/>
      <c r="AB3" s="437"/>
      <c r="AC3" s="437"/>
      <c r="AD3" s="437"/>
      <c r="AE3" s="437"/>
      <c r="AF3" s="437"/>
      <c r="AG3" s="437"/>
      <c r="AH3" s="437"/>
      <c r="AI3" s="437"/>
      <c r="AJ3" s="437"/>
      <c r="AK3" s="437"/>
      <c r="AL3" s="437"/>
      <c r="AM3" s="437"/>
      <c r="AN3" s="437"/>
      <c r="AO3" s="437"/>
      <c r="AP3" s="437"/>
      <c r="AQ3" s="437"/>
      <c r="AR3" s="538"/>
    </row>
    <row r="4" spans="1:44" x14ac:dyDescent="0.25">
      <c r="A4" s="537" t="s">
        <v>99</v>
      </c>
      <c r="B4" s="437"/>
      <c r="C4" s="437"/>
      <c r="D4" s="437"/>
      <c r="E4" s="437"/>
      <c r="F4" s="437"/>
      <c r="G4" s="437"/>
      <c r="H4" s="437"/>
      <c r="I4" s="437"/>
      <c r="J4" s="437"/>
      <c r="K4" s="437"/>
      <c r="L4" s="437"/>
      <c r="M4" s="437"/>
      <c r="N4" s="437"/>
      <c r="O4" s="437"/>
      <c r="P4" s="437"/>
      <c r="Q4" s="437"/>
      <c r="R4" s="437"/>
      <c r="S4" s="437"/>
      <c r="T4" s="437"/>
      <c r="U4" s="437"/>
      <c r="V4" s="437"/>
      <c r="W4" s="437"/>
      <c r="X4" s="437"/>
      <c r="Y4" s="437"/>
      <c r="Z4" s="437"/>
      <c r="AA4" s="437"/>
      <c r="AB4" s="437"/>
      <c r="AC4" s="437"/>
      <c r="AD4" s="437"/>
      <c r="AE4" s="437"/>
      <c r="AF4" s="437"/>
      <c r="AG4" s="437"/>
      <c r="AH4" s="437"/>
      <c r="AI4" s="437"/>
      <c r="AJ4" s="437"/>
      <c r="AK4" s="437"/>
      <c r="AL4" s="437"/>
      <c r="AM4" s="437"/>
      <c r="AN4" s="437"/>
      <c r="AO4" s="437"/>
      <c r="AP4" s="437"/>
      <c r="AQ4" s="437"/>
      <c r="AR4" s="538"/>
    </row>
    <row r="5" spans="1:44" x14ac:dyDescent="0.25">
      <c r="A5" s="537" t="s">
        <v>100</v>
      </c>
      <c r="B5" s="437"/>
      <c r="C5" s="437"/>
      <c r="D5" s="437"/>
      <c r="E5" s="437"/>
      <c r="F5" s="437"/>
      <c r="G5" s="437"/>
      <c r="H5" s="437"/>
      <c r="I5" s="437"/>
      <c r="J5" s="437"/>
      <c r="K5" s="437"/>
      <c r="L5" s="437"/>
      <c r="M5" s="437"/>
      <c r="N5" s="437"/>
      <c r="O5" s="437"/>
      <c r="P5" s="437"/>
      <c r="Q5" s="437"/>
      <c r="R5" s="437"/>
      <c r="S5" s="437"/>
      <c r="T5" s="437"/>
      <c r="U5" s="437"/>
      <c r="V5" s="437"/>
      <c r="W5" s="437"/>
      <c r="X5" s="437"/>
      <c r="Y5" s="437"/>
      <c r="Z5" s="437"/>
      <c r="AA5" s="437"/>
      <c r="AB5" s="437"/>
      <c r="AC5" s="437"/>
      <c r="AD5" s="437"/>
      <c r="AE5" s="437"/>
      <c r="AF5" s="437"/>
      <c r="AG5" s="437"/>
      <c r="AH5" s="437"/>
      <c r="AI5" s="437"/>
      <c r="AJ5" s="437"/>
      <c r="AK5" s="437"/>
      <c r="AL5" s="437"/>
      <c r="AM5" s="437"/>
      <c r="AN5" s="437"/>
      <c r="AO5" s="437"/>
      <c r="AP5" s="437"/>
      <c r="AQ5" s="437"/>
      <c r="AR5" s="538"/>
    </row>
    <row r="6" spans="1:44" ht="15.75" thickBot="1" x14ac:dyDescent="0.3">
      <c r="A6" s="544" t="s">
        <v>79</v>
      </c>
      <c r="B6" s="545"/>
      <c r="C6" s="545"/>
      <c r="D6" s="545"/>
      <c r="E6" s="545"/>
      <c r="F6" s="545"/>
      <c r="G6" s="545"/>
      <c r="H6" s="545"/>
      <c r="I6" s="545"/>
      <c r="J6" s="545"/>
      <c r="K6" s="545"/>
      <c r="L6" s="545"/>
      <c r="M6" s="545"/>
      <c r="N6" s="545"/>
      <c r="O6" s="545"/>
      <c r="P6" s="545"/>
      <c r="Q6" s="545"/>
      <c r="R6" s="545"/>
      <c r="S6" s="545"/>
      <c r="T6" s="545"/>
      <c r="U6" s="545"/>
      <c r="V6" s="545"/>
      <c r="W6" s="545"/>
      <c r="X6" s="545"/>
      <c r="Y6" s="545"/>
      <c r="Z6" s="545"/>
      <c r="AA6" s="545"/>
      <c r="AB6" s="545"/>
      <c r="AC6" s="545"/>
      <c r="AD6" s="545"/>
      <c r="AE6" s="545"/>
      <c r="AF6" s="545"/>
      <c r="AG6" s="545"/>
      <c r="AH6" s="545"/>
      <c r="AI6" s="545"/>
      <c r="AJ6" s="545"/>
      <c r="AK6" s="545"/>
      <c r="AL6" s="545"/>
      <c r="AM6" s="545"/>
      <c r="AN6" s="545"/>
      <c r="AO6" s="545"/>
      <c r="AP6" s="545"/>
      <c r="AQ6" s="545"/>
      <c r="AR6" s="546"/>
    </row>
    <row r="7" spans="1:44" ht="15.75" x14ac:dyDescent="0.25">
      <c r="A7" s="506" t="s">
        <v>4</v>
      </c>
      <c r="B7" s="508" t="s">
        <v>62</v>
      </c>
      <c r="C7" s="494" t="s">
        <v>63</v>
      </c>
      <c r="D7" s="495"/>
      <c r="E7" s="495"/>
      <c r="F7" s="495"/>
      <c r="G7" s="495"/>
      <c r="H7" s="495"/>
      <c r="I7" s="495"/>
      <c r="J7" s="495"/>
      <c r="K7" s="495"/>
      <c r="L7" s="496" t="s">
        <v>7</v>
      </c>
      <c r="M7" s="482" t="s">
        <v>62</v>
      </c>
      <c r="N7" s="511" t="s">
        <v>6</v>
      </c>
      <c r="O7" s="512"/>
      <c r="P7" s="512"/>
      <c r="Q7" s="512"/>
      <c r="R7" s="512"/>
      <c r="S7" s="512"/>
      <c r="T7" s="512"/>
      <c r="U7" s="512"/>
      <c r="V7" s="512"/>
      <c r="W7" s="512"/>
      <c r="X7" s="512"/>
      <c r="Y7" s="512"/>
      <c r="Z7" s="512"/>
      <c r="AA7" s="512"/>
      <c r="AB7" s="512"/>
      <c r="AC7" s="512"/>
      <c r="AD7" s="512"/>
      <c r="AE7" s="512"/>
      <c r="AF7" s="512"/>
      <c r="AG7" s="512"/>
      <c r="AH7" s="512"/>
      <c r="AI7" s="512"/>
      <c r="AJ7" s="512"/>
      <c r="AK7" s="512"/>
      <c r="AL7" s="512"/>
      <c r="AM7" s="512"/>
      <c r="AN7" s="512"/>
      <c r="AO7" s="512"/>
      <c r="AP7" s="512"/>
      <c r="AQ7" s="513"/>
      <c r="AR7" s="514" t="s">
        <v>7</v>
      </c>
    </row>
    <row r="8" spans="1:44" ht="20.25" customHeight="1" x14ac:dyDescent="0.25">
      <c r="A8" s="507"/>
      <c r="B8" s="509"/>
      <c r="C8" s="528" t="s">
        <v>72</v>
      </c>
      <c r="D8" s="491" t="s">
        <v>77</v>
      </c>
      <c r="E8" s="530" t="s">
        <v>73</v>
      </c>
      <c r="F8" s="491" t="s">
        <v>77</v>
      </c>
      <c r="G8" s="528" t="s">
        <v>75</v>
      </c>
      <c r="H8" s="491" t="s">
        <v>77</v>
      </c>
      <c r="I8" s="530" t="s">
        <v>74</v>
      </c>
      <c r="J8" s="531"/>
      <c r="K8" s="491" t="s">
        <v>77</v>
      </c>
      <c r="L8" s="497"/>
      <c r="M8" s="483"/>
      <c r="N8" s="522" t="s">
        <v>65</v>
      </c>
      <c r="O8" s="454"/>
      <c r="P8" s="454"/>
      <c r="Q8" s="454"/>
      <c r="R8" s="454"/>
      <c r="S8" s="454"/>
      <c r="T8" s="451" t="s">
        <v>9</v>
      </c>
      <c r="U8" s="536" t="s">
        <v>66</v>
      </c>
      <c r="V8" s="536"/>
      <c r="W8" s="536"/>
      <c r="X8" s="536"/>
      <c r="Y8" s="536"/>
      <c r="Z8" s="536"/>
      <c r="AA8" s="451" t="s">
        <v>9</v>
      </c>
      <c r="AB8" s="536" t="s">
        <v>67</v>
      </c>
      <c r="AC8" s="536"/>
      <c r="AD8" s="536"/>
      <c r="AE8" s="536"/>
      <c r="AF8" s="451" t="s">
        <v>9</v>
      </c>
      <c r="AG8" s="522" t="s">
        <v>68</v>
      </c>
      <c r="AH8" s="523"/>
      <c r="AI8" s="451" t="s">
        <v>9</v>
      </c>
      <c r="AJ8" s="522" t="s">
        <v>69</v>
      </c>
      <c r="AK8" s="523"/>
      <c r="AL8" s="523"/>
      <c r="AM8" s="451" t="s">
        <v>9</v>
      </c>
      <c r="AN8" s="522" t="s">
        <v>70</v>
      </c>
      <c r="AO8" s="523"/>
      <c r="AP8" s="523"/>
      <c r="AQ8" s="451" t="s">
        <v>9</v>
      </c>
      <c r="AR8" s="515"/>
    </row>
    <row r="9" spans="1:44" ht="24.75" customHeight="1" x14ac:dyDescent="0.25">
      <c r="A9" s="507"/>
      <c r="B9" s="509"/>
      <c r="C9" s="529"/>
      <c r="D9" s="491"/>
      <c r="E9" s="532"/>
      <c r="F9" s="491"/>
      <c r="G9" s="529"/>
      <c r="H9" s="491"/>
      <c r="I9" s="532"/>
      <c r="J9" s="533"/>
      <c r="K9" s="491"/>
      <c r="L9" s="497"/>
      <c r="M9" s="483"/>
      <c r="N9" s="456"/>
      <c r="O9" s="457"/>
      <c r="P9" s="457"/>
      <c r="Q9" s="457"/>
      <c r="R9" s="457"/>
      <c r="S9" s="457"/>
      <c r="T9" s="451"/>
      <c r="U9" s="536"/>
      <c r="V9" s="536"/>
      <c r="W9" s="536"/>
      <c r="X9" s="536"/>
      <c r="Y9" s="536"/>
      <c r="Z9" s="536"/>
      <c r="AA9" s="451"/>
      <c r="AB9" s="536"/>
      <c r="AC9" s="536"/>
      <c r="AD9" s="536"/>
      <c r="AE9" s="536"/>
      <c r="AF9" s="451"/>
      <c r="AG9" s="525"/>
      <c r="AH9" s="526"/>
      <c r="AI9" s="451"/>
      <c r="AJ9" s="525"/>
      <c r="AK9" s="526"/>
      <c r="AL9" s="526"/>
      <c r="AM9" s="451"/>
      <c r="AN9" s="525"/>
      <c r="AO9" s="526"/>
      <c r="AP9" s="526"/>
      <c r="AQ9" s="451"/>
      <c r="AR9" s="515"/>
    </row>
    <row r="10" spans="1:44" x14ac:dyDescent="0.25">
      <c r="A10" s="507"/>
      <c r="B10" s="510"/>
      <c r="C10" s="63">
        <v>1</v>
      </c>
      <c r="D10" s="492"/>
      <c r="E10" s="64">
        <v>1</v>
      </c>
      <c r="F10" s="492"/>
      <c r="G10" s="63">
        <v>1</v>
      </c>
      <c r="H10" s="493"/>
      <c r="I10" s="99">
        <v>1</v>
      </c>
      <c r="J10" s="99">
        <v>2</v>
      </c>
      <c r="K10" s="491"/>
      <c r="L10" s="498"/>
      <c r="M10" s="484"/>
      <c r="N10" s="10">
        <v>1</v>
      </c>
      <c r="O10" s="10">
        <v>2</v>
      </c>
      <c r="P10" s="10">
        <v>3</v>
      </c>
      <c r="Q10" s="10">
        <v>4</v>
      </c>
      <c r="R10" s="10">
        <v>5</v>
      </c>
      <c r="S10" s="10">
        <v>6</v>
      </c>
      <c r="T10" s="452"/>
      <c r="U10" s="10">
        <v>1</v>
      </c>
      <c r="V10" s="10">
        <v>2</v>
      </c>
      <c r="W10" s="10">
        <v>3</v>
      </c>
      <c r="X10" s="10">
        <v>4</v>
      </c>
      <c r="Y10" s="10">
        <v>5</v>
      </c>
      <c r="Z10" s="10">
        <v>6</v>
      </c>
      <c r="AA10" s="452"/>
      <c r="AB10" s="10">
        <v>1</v>
      </c>
      <c r="AC10" s="10">
        <v>2</v>
      </c>
      <c r="AD10" s="10">
        <v>3</v>
      </c>
      <c r="AE10" s="10">
        <v>4</v>
      </c>
      <c r="AF10" s="452"/>
      <c r="AG10" s="10">
        <v>1</v>
      </c>
      <c r="AH10" s="10">
        <v>2</v>
      </c>
      <c r="AI10" s="452"/>
      <c r="AJ10" s="10">
        <v>1</v>
      </c>
      <c r="AK10" s="10">
        <v>2</v>
      </c>
      <c r="AL10" s="10">
        <v>3</v>
      </c>
      <c r="AM10" s="452"/>
      <c r="AN10" s="10">
        <v>1</v>
      </c>
      <c r="AO10" s="10">
        <v>2</v>
      </c>
      <c r="AP10" s="10">
        <v>3</v>
      </c>
      <c r="AQ10" s="452"/>
      <c r="AR10" s="516"/>
    </row>
    <row r="11" spans="1:44" ht="18" customHeight="1" x14ac:dyDescent="0.25">
      <c r="A11" s="91" t="s">
        <v>15</v>
      </c>
      <c r="B11" s="73"/>
      <c r="C11" s="502"/>
      <c r="D11" s="503"/>
      <c r="E11" s="503"/>
      <c r="F11" s="503"/>
      <c r="G11" s="503"/>
      <c r="H11" s="503"/>
      <c r="I11" s="504"/>
      <c r="J11" s="504"/>
      <c r="K11" s="503"/>
      <c r="L11" s="505"/>
      <c r="M11" s="106"/>
      <c r="N11" s="474"/>
      <c r="O11" s="475"/>
      <c r="P11" s="475"/>
      <c r="Q11" s="475"/>
      <c r="R11" s="475"/>
      <c r="S11" s="475"/>
      <c r="T11" s="475"/>
      <c r="U11" s="475"/>
      <c r="V11" s="475"/>
      <c r="W11" s="475"/>
      <c r="X11" s="475"/>
      <c r="Y11" s="475"/>
      <c r="Z11" s="475"/>
      <c r="AA11" s="475"/>
      <c r="AB11" s="475"/>
      <c r="AC11" s="475"/>
      <c r="AD11" s="475"/>
      <c r="AE11" s="475"/>
      <c r="AF11" s="475"/>
      <c r="AG11" s="475"/>
      <c r="AH11" s="475"/>
      <c r="AI11" s="475"/>
      <c r="AJ11" s="475"/>
      <c r="AK11" s="475"/>
      <c r="AL11" s="475"/>
      <c r="AM11" s="475"/>
      <c r="AN11" s="475"/>
      <c r="AO11" s="475"/>
      <c r="AP11" s="475"/>
      <c r="AQ11" s="475"/>
      <c r="AR11" s="517"/>
    </row>
    <row r="12" spans="1:44" ht="18" customHeight="1" x14ac:dyDescent="0.25">
      <c r="A12" s="92" t="s">
        <v>16</v>
      </c>
      <c r="B12" s="74">
        <v>3</v>
      </c>
      <c r="C12" s="101">
        <v>3</v>
      </c>
      <c r="D12" s="68">
        <f>C12</f>
        <v>3</v>
      </c>
      <c r="E12" s="101">
        <v>3</v>
      </c>
      <c r="F12" s="68">
        <f>E12</f>
        <v>3</v>
      </c>
      <c r="G12" s="101">
        <v>3</v>
      </c>
      <c r="H12" s="68">
        <f>G12</f>
        <v>3</v>
      </c>
      <c r="I12" s="24"/>
      <c r="J12" s="24"/>
      <c r="K12" s="65"/>
      <c r="L12" s="79">
        <f t="shared" ref="L12:L27" si="0">D12+F12+H12+K12</f>
        <v>9</v>
      </c>
      <c r="M12" s="102">
        <v>4</v>
      </c>
      <c r="N12" s="101">
        <v>4</v>
      </c>
      <c r="O12" s="101">
        <v>4</v>
      </c>
      <c r="P12" s="101">
        <v>4</v>
      </c>
      <c r="Q12" s="101">
        <v>4</v>
      </c>
      <c r="R12" s="101">
        <v>4</v>
      </c>
      <c r="S12" s="101">
        <v>4</v>
      </c>
      <c r="T12" s="104">
        <f>N12+O12+P12+Q12+R12+S12</f>
        <v>24</v>
      </c>
      <c r="U12" s="101">
        <v>4</v>
      </c>
      <c r="V12" s="101">
        <v>4</v>
      </c>
      <c r="W12" s="101">
        <v>4</v>
      </c>
      <c r="X12" s="101">
        <v>4</v>
      </c>
      <c r="Y12" s="101">
        <v>4</v>
      </c>
      <c r="Z12" s="101">
        <v>4</v>
      </c>
      <c r="AA12" s="104">
        <f>U12+V12+W12+X12+Z12</f>
        <v>20</v>
      </c>
      <c r="AB12" s="101">
        <v>4</v>
      </c>
      <c r="AC12" s="101">
        <v>4</v>
      </c>
      <c r="AD12" s="101">
        <v>4</v>
      </c>
      <c r="AE12" s="101">
        <v>4</v>
      </c>
      <c r="AF12" s="104">
        <f>AB12+AC12+AD12+AE12</f>
        <v>16</v>
      </c>
      <c r="AG12" s="101">
        <v>4</v>
      </c>
      <c r="AH12" s="101">
        <v>4</v>
      </c>
      <c r="AI12" s="18">
        <f>AG12+AH12</f>
        <v>8</v>
      </c>
      <c r="AJ12" s="105"/>
      <c r="AK12" s="105"/>
      <c r="AL12" s="105"/>
      <c r="AM12" s="105"/>
      <c r="AN12" s="105"/>
      <c r="AO12" s="105"/>
      <c r="AP12" s="105"/>
      <c r="AQ12" s="105"/>
      <c r="AR12" s="75">
        <f>T12+AA12+AF12+AI12</f>
        <v>68</v>
      </c>
    </row>
    <row r="13" spans="1:44" ht="18" customHeight="1" x14ac:dyDescent="0.25">
      <c r="A13" s="93" t="s">
        <v>17</v>
      </c>
      <c r="B13" s="74">
        <v>3</v>
      </c>
      <c r="C13" s="24"/>
      <c r="D13" s="69"/>
      <c r="E13" s="24"/>
      <c r="F13" s="69"/>
      <c r="G13" s="24"/>
      <c r="H13" s="69"/>
      <c r="I13" s="101">
        <v>3</v>
      </c>
      <c r="J13" s="101">
        <v>3</v>
      </c>
      <c r="K13" s="68">
        <f>I13+J13</f>
        <v>6</v>
      </c>
      <c r="L13" s="79">
        <f t="shared" si="0"/>
        <v>6</v>
      </c>
      <c r="M13" s="102">
        <v>3</v>
      </c>
      <c r="N13" s="24"/>
      <c r="O13" s="24"/>
      <c r="P13" s="24"/>
      <c r="Q13" s="24"/>
      <c r="R13" s="24"/>
      <c r="S13" s="24"/>
      <c r="T13" s="25"/>
      <c r="U13" s="24"/>
      <c r="V13" s="24"/>
      <c r="W13" s="24"/>
      <c r="X13" s="24"/>
      <c r="Y13" s="24"/>
      <c r="Z13" s="24"/>
      <c r="AA13" s="25"/>
      <c r="AB13" s="24"/>
      <c r="AC13" s="24"/>
      <c r="AD13" s="24"/>
      <c r="AE13" s="24"/>
      <c r="AF13" s="25"/>
      <c r="AG13" s="24"/>
      <c r="AH13" s="24"/>
      <c r="AI13" s="25"/>
      <c r="AJ13" s="1">
        <v>3</v>
      </c>
      <c r="AK13" s="1">
        <v>3</v>
      </c>
      <c r="AL13" s="1">
        <v>3</v>
      </c>
      <c r="AM13" s="6">
        <f>AJ13+AK13+M13</f>
        <v>9</v>
      </c>
      <c r="AN13" s="1">
        <v>3</v>
      </c>
      <c r="AO13" s="1">
        <v>3</v>
      </c>
      <c r="AP13" s="1">
        <v>3</v>
      </c>
      <c r="AQ13" s="6">
        <f>AN13+AP13</f>
        <v>6</v>
      </c>
      <c r="AR13" s="84">
        <f>AM13+AQ13</f>
        <v>15</v>
      </c>
    </row>
    <row r="14" spans="1:44" ht="18" customHeight="1" x14ac:dyDescent="0.25">
      <c r="A14" s="93" t="s">
        <v>18</v>
      </c>
      <c r="B14" s="74">
        <v>3</v>
      </c>
      <c r="C14" s="24"/>
      <c r="D14" s="69"/>
      <c r="E14" s="24"/>
      <c r="F14" s="69"/>
      <c r="G14" s="24"/>
      <c r="H14" s="69"/>
      <c r="I14" s="101">
        <v>3</v>
      </c>
      <c r="J14" s="101">
        <v>3</v>
      </c>
      <c r="K14" s="68">
        <f>I14+J14</f>
        <v>6</v>
      </c>
      <c r="L14" s="79">
        <f t="shared" si="0"/>
        <v>6</v>
      </c>
      <c r="M14" s="102">
        <v>3</v>
      </c>
      <c r="N14" s="24"/>
      <c r="O14" s="24"/>
      <c r="P14" s="24"/>
      <c r="Q14" s="24"/>
      <c r="R14" s="24"/>
      <c r="S14" s="24"/>
      <c r="T14" s="25"/>
      <c r="U14" s="24"/>
      <c r="V14" s="24"/>
      <c r="W14" s="24"/>
      <c r="X14" s="24"/>
      <c r="Y14" s="24"/>
      <c r="Z14" s="24"/>
      <c r="AA14" s="25"/>
      <c r="AB14" s="24"/>
      <c r="AC14" s="24"/>
      <c r="AD14" s="24"/>
      <c r="AE14" s="24"/>
      <c r="AF14" s="25"/>
      <c r="AG14" s="24"/>
      <c r="AH14" s="24"/>
      <c r="AI14" s="25"/>
      <c r="AJ14" s="1">
        <v>3</v>
      </c>
      <c r="AK14" s="1">
        <v>3</v>
      </c>
      <c r="AL14" s="1">
        <v>3</v>
      </c>
      <c r="AM14" s="6">
        <f>AJ14+AK14+M14</f>
        <v>9</v>
      </c>
      <c r="AN14" s="1">
        <v>3</v>
      </c>
      <c r="AO14" s="1">
        <v>3</v>
      </c>
      <c r="AP14" s="1">
        <v>3</v>
      </c>
      <c r="AQ14" s="6">
        <f>AN14+AP14</f>
        <v>6</v>
      </c>
      <c r="AR14" s="84">
        <f>AM14+AQ14</f>
        <v>15</v>
      </c>
    </row>
    <row r="15" spans="1:44" ht="18" customHeight="1" x14ac:dyDescent="0.25">
      <c r="A15" s="91" t="s">
        <v>19</v>
      </c>
      <c r="B15" s="74">
        <v>3</v>
      </c>
      <c r="C15" s="101">
        <v>3</v>
      </c>
      <c r="D15" s="68">
        <v>3</v>
      </c>
      <c r="E15" s="101">
        <v>3</v>
      </c>
      <c r="F15" s="68">
        <f>E15</f>
        <v>3</v>
      </c>
      <c r="G15" s="101">
        <v>3</v>
      </c>
      <c r="H15" s="68">
        <v>3</v>
      </c>
      <c r="I15" s="24"/>
      <c r="J15" s="24"/>
      <c r="K15" s="69"/>
      <c r="L15" s="79">
        <f t="shared" si="0"/>
        <v>9</v>
      </c>
      <c r="M15" s="102">
        <v>4</v>
      </c>
      <c r="N15" s="101">
        <v>4</v>
      </c>
      <c r="O15" s="101">
        <v>4</v>
      </c>
      <c r="P15" s="101">
        <v>4</v>
      </c>
      <c r="Q15" s="101">
        <v>4</v>
      </c>
      <c r="R15" s="101">
        <v>4</v>
      </c>
      <c r="S15" s="101">
        <v>4</v>
      </c>
      <c r="T15" s="104">
        <f>N15+O15+P15+Q15+R15+S15</f>
        <v>24</v>
      </c>
      <c r="U15" s="101">
        <v>4</v>
      </c>
      <c r="V15" s="101">
        <v>4</v>
      </c>
      <c r="W15" s="101">
        <v>4</v>
      </c>
      <c r="X15" s="101">
        <v>4</v>
      </c>
      <c r="Y15" s="101">
        <v>4</v>
      </c>
      <c r="Z15" s="101">
        <v>4</v>
      </c>
      <c r="AA15" s="104">
        <f>U15+V15+W15+X15+Y15+Z15</f>
        <v>24</v>
      </c>
      <c r="AB15" s="101">
        <v>4</v>
      </c>
      <c r="AC15" s="101">
        <v>4</v>
      </c>
      <c r="AD15" s="101">
        <v>4</v>
      </c>
      <c r="AE15" s="101">
        <v>4</v>
      </c>
      <c r="AF15" s="104">
        <f>AB15+AC15+AD15+AE15</f>
        <v>16</v>
      </c>
      <c r="AG15" s="101">
        <v>4</v>
      </c>
      <c r="AH15" s="101">
        <v>4</v>
      </c>
      <c r="AI15" s="18">
        <f>AG15+AH15</f>
        <v>8</v>
      </c>
      <c r="AJ15" s="4"/>
      <c r="AK15" s="4"/>
      <c r="AL15" s="4"/>
      <c r="AM15" s="4"/>
      <c r="AN15" s="4"/>
      <c r="AO15" s="4"/>
      <c r="AP15" s="4"/>
      <c r="AQ15" s="4"/>
      <c r="AR15" s="84">
        <f>T15+AA15+AF15+AI15</f>
        <v>72</v>
      </c>
    </row>
    <row r="16" spans="1:44" ht="18" customHeight="1" x14ac:dyDescent="0.25">
      <c r="A16" s="93" t="s">
        <v>20</v>
      </c>
      <c r="B16" s="74">
        <v>2</v>
      </c>
      <c r="C16" s="24"/>
      <c r="D16" s="69"/>
      <c r="E16" s="24"/>
      <c r="F16" s="69"/>
      <c r="G16" s="24"/>
      <c r="H16" s="69"/>
      <c r="I16" s="24"/>
      <c r="J16" s="67"/>
      <c r="K16" s="69"/>
      <c r="L16" s="79">
        <f t="shared" si="0"/>
        <v>0</v>
      </c>
      <c r="M16" s="102">
        <v>2</v>
      </c>
      <c r="N16" s="4"/>
      <c r="O16" s="4"/>
      <c r="P16" s="4"/>
      <c r="Q16" s="4"/>
      <c r="R16" s="4"/>
      <c r="S16" s="4"/>
      <c r="T16" s="7"/>
      <c r="U16" s="4"/>
      <c r="V16" s="4"/>
      <c r="W16" s="4"/>
      <c r="X16" s="4"/>
      <c r="Y16" s="4"/>
      <c r="Z16" s="4"/>
      <c r="AA16" s="7"/>
      <c r="AB16" s="4"/>
      <c r="AC16" s="4"/>
      <c r="AD16" s="4"/>
      <c r="AE16" s="4"/>
      <c r="AF16" s="7"/>
      <c r="AG16" s="4"/>
      <c r="AH16" s="4"/>
      <c r="AI16" s="9"/>
      <c r="AJ16" s="1">
        <v>2</v>
      </c>
      <c r="AK16" s="1">
        <v>2</v>
      </c>
      <c r="AL16" s="1">
        <v>2</v>
      </c>
      <c r="AM16" s="6">
        <f>AJ16+AK16+AL16</f>
        <v>6</v>
      </c>
      <c r="AN16" s="1">
        <v>2</v>
      </c>
      <c r="AO16" s="1">
        <v>2</v>
      </c>
      <c r="AP16" s="1">
        <v>2</v>
      </c>
      <c r="AQ16" s="6">
        <f t="shared" ref="AQ16:AQ23" si="1">AN16+AP16</f>
        <v>4</v>
      </c>
      <c r="AR16" s="84">
        <f>AM16+AQ16</f>
        <v>10</v>
      </c>
    </row>
    <row r="17" spans="1:44" ht="18" customHeight="1" x14ac:dyDescent="0.25">
      <c r="A17" s="94" t="s">
        <v>21</v>
      </c>
      <c r="B17" s="74">
        <v>2</v>
      </c>
      <c r="C17" s="24"/>
      <c r="D17" s="69"/>
      <c r="E17" s="24"/>
      <c r="F17" s="69"/>
      <c r="G17" s="24"/>
      <c r="H17" s="69"/>
      <c r="I17" s="101">
        <v>2</v>
      </c>
      <c r="J17" s="101">
        <v>2</v>
      </c>
      <c r="K17" s="68">
        <f>I17+J17</f>
        <v>4</v>
      </c>
      <c r="L17" s="79">
        <f t="shared" si="0"/>
        <v>4</v>
      </c>
      <c r="M17" s="102">
        <v>2</v>
      </c>
      <c r="N17" s="4"/>
      <c r="O17" s="4"/>
      <c r="P17" s="4"/>
      <c r="Q17" s="4"/>
      <c r="R17" s="4"/>
      <c r="S17" s="4"/>
      <c r="T17" s="7"/>
      <c r="U17" s="4"/>
      <c r="V17" s="4"/>
      <c r="W17" s="4"/>
      <c r="X17" s="4"/>
      <c r="Y17" s="4"/>
      <c r="Z17" s="4"/>
      <c r="AA17" s="7"/>
      <c r="AB17" s="4"/>
      <c r="AC17" s="4"/>
      <c r="AD17" s="4"/>
      <c r="AE17" s="4"/>
      <c r="AF17" s="7"/>
      <c r="AG17" s="4"/>
      <c r="AH17" s="4"/>
      <c r="AI17" s="9"/>
      <c r="AJ17" s="1">
        <v>2</v>
      </c>
      <c r="AK17" s="1">
        <v>2</v>
      </c>
      <c r="AL17" s="1">
        <v>2</v>
      </c>
      <c r="AM17" s="6">
        <f>AJ17+AK17+AP17</f>
        <v>6</v>
      </c>
      <c r="AN17" s="1">
        <v>2</v>
      </c>
      <c r="AO17" s="1">
        <v>2</v>
      </c>
      <c r="AP17" s="1">
        <v>2</v>
      </c>
      <c r="AQ17" s="6">
        <f t="shared" si="1"/>
        <v>4</v>
      </c>
      <c r="AR17" s="84">
        <f>AM17+AQ17</f>
        <v>10</v>
      </c>
    </row>
    <row r="18" spans="1:44" ht="18" customHeight="1" x14ac:dyDescent="0.25">
      <c r="A18" s="91" t="s">
        <v>22</v>
      </c>
      <c r="B18" s="74">
        <v>0</v>
      </c>
      <c r="C18" s="24"/>
      <c r="D18" s="69"/>
      <c r="E18" s="24"/>
      <c r="F18" s="69"/>
      <c r="G18" s="24"/>
      <c r="H18" s="69"/>
      <c r="I18" s="24"/>
      <c r="J18" s="24"/>
      <c r="K18" s="69"/>
      <c r="L18" s="79">
        <f t="shared" si="0"/>
        <v>0</v>
      </c>
      <c r="M18" s="102">
        <v>2</v>
      </c>
      <c r="N18" s="101">
        <v>2</v>
      </c>
      <c r="O18" s="101">
        <v>2</v>
      </c>
      <c r="P18" s="101">
        <v>2</v>
      </c>
      <c r="Q18" s="101">
        <v>2</v>
      </c>
      <c r="R18" s="101">
        <v>2</v>
      </c>
      <c r="S18" s="101">
        <v>2</v>
      </c>
      <c r="T18" s="104">
        <f>N18+O18+P18+Q18+R18+S18</f>
        <v>12</v>
      </c>
      <c r="U18" s="101">
        <v>2</v>
      </c>
      <c r="V18" s="101">
        <v>2</v>
      </c>
      <c r="W18" s="101">
        <v>2</v>
      </c>
      <c r="X18" s="101">
        <v>2</v>
      </c>
      <c r="Y18" s="101">
        <v>2</v>
      </c>
      <c r="Z18" s="101">
        <v>2</v>
      </c>
      <c r="AA18" s="104">
        <f>U18+V18+W18+X18+Y18+Z18</f>
        <v>12</v>
      </c>
      <c r="AB18" s="101">
        <v>2</v>
      </c>
      <c r="AC18" s="101">
        <v>2</v>
      </c>
      <c r="AD18" s="101">
        <v>2</v>
      </c>
      <c r="AE18" s="101">
        <v>2</v>
      </c>
      <c r="AF18" s="104">
        <f t="shared" ref="AF18:AF24" si="2">AB18+AC18+AD18+AE18</f>
        <v>8</v>
      </c>
      <c r="AG18" s="101">
        <v>2</v>
      </c>
      <c r="AH18" s="101">
        <v>2</v>
      </c>
      <c r="AI18" s="18">
        <f t="shared" ref="AI18:AI24" si="3">AG18+AH18</f>
        <v>4</v>
      </c>
      <c r="AJ18" s="1">
        <v>1</v>
      </c>
      <c r="AK18" s="1">
        <v>1</v>
      </c>
      <c r="AL18" s="1">
        <v>1</v>
      </c>
      <c r="AM18" s="6">
        <f t="shared" ref="AM18:AM23" si="4">AJ18+AK18+AL18</f>
        <v>3</v>
      </c>
      <c r="AN18" s="1">
        <v>1</v>
      </c>
      <c r="AO18" s="1">
        <v>1</v>
      </c>
      <c r="AP18" s="1">
        <v>1</v>
      </c>
      <c r="AQ18" s="6">
        <f t="shared" si="1"/>
        <v>2</v>
      </c>
      <c r="AR18" s="84">
        <f t="shared" ref="AR18:AR23" si="5">T18+AA18+AF18+AI18+AM18+AQ18</f>
        <v>41</v>
      </c>
    </row>
    <row r="19" spans="1:44" ht="18" customHeight="1" x14ac:dyDescent="0.25">
      <c r="A19" s="91" t="s">
        <v>23</v>
      </c>
      <c r="B19" s="74">
        <v>1</v>
      </c>
      <c r="C19" s="101">
        <v>1</v>
      </c>
      <c r="D19" s="68">
        <f t="shared" ref="D19:D26" si="6">C19</f>
        <v>1</v>
      </c>
      <c r="E19" s="101">
        <v>1</v>
      </c>
      <c r="F19" s="68">
        <f>E19</f>
        <v>1</v>
      </c>
      <c r="G19" s="101">
        <v>1</v>
      </c>
      <c r="H19" s="68">
        <f t="shared" ref="H19:H26" si="7">G19</f>
        <v>1</v>
      </c>
      <c r="I19" s="101">
        <v>1</v>
      </c>
      <c r="J19" s="101">
        <v>1</v>
      </c>
      <c r="K19" s="68">
        <f>I19+J19</f>
        <v>2</v>
      </c>
      <c r="L19" s="79">
        <f t="shared" si="0"/>
        <v>5</v>
      </c>
      <c r="M19" s="102">
        <v>1</v>
      </c>
      <c r="N19" s="101">
        <v>1</v>
      </c>
      <c r="O19" s="101">
        <v>1</v>
      </c>
      <c r="P19" s="101">
        <v>1</v>
      </c>
      <c r="Q19" s="101">
        <v>1</v>
      </c>
      <c r="R19" s="101">
        <v>1</v>
      </c>
      <c r="S19" s="101">
        <v>1</v>
      </c>
      <c r="T19" s="104">
        <f>N19+O19+P19+Q19+R19+S19</f>
        <v>6</v>
      </c>
      <c r="U19" s="101">
        <v>1</v>
      </c>
      <c r="V19" s="101">
        <v>1</v>
      </c>
      <c r="W19" s="101">
        <v>1</v>
      </c>
      <c r="X19" s="101">
        <v>1</v>
      </c>
      <c r="Y19" s="101">
        <v>1</v>
      </c>
      <c r="Z19" s="101">
        <v>1</v>
      </c>
      <c r="AA19" s="104">
        <f>U19+V19+W19+X19+Z19</f>
        <v>5</v>
      </c>
      <c r="AB19" s="101">
        <v>1</v>
      </c>
      <c r="AC19" s="101">
        <v>1</v>
      </c>
      <c r="AD19" s="101">
        <v>1</v>
      </c>
      <c r="AE19" s="101">
        <v>1</v>
      </c>
      <c r="AF19" s="104">
        <f t="shared" si="2"/>
        <v>4</v>
      </c>
      <c r="AG19" s="101">
        <v>1</v>
      </c>
      <c r="AH19" s="101">
        <v>1</v>
      </c>
      <c r="AI19" s="18">
        <f t="shared" si="3"/>
        <v>2</v>
      </c>
      <c r="AJ19" s="1">
        <v>1</v>
      </c>
      <c r="AK19" s="1">
        <v>1</v>
      </c>
      <c r="AL19" s="1">
        <v>1</v>
      </c>
      <c r="AM19" s="6">
        <f t="shared" si="4"/>
        <v>3</v>
      </c>
      <c r="AN19" s="1">
        <v>1</v>
      </c>
      <c r="AO19" s="1">
        <v>1</v>
      </c>
      <c r="AP19" s="1">
        <v>1</v>
      </c>
      <c r="AQ19" s="6">
        <f t="shared" si="1"/>
        <v>2</v>
      </c>
      <c r="AR19" s="84">
        <f t="shared" si="5"/>
        <v>22</v>
      </c>
    </row>
    <row r="20" spans="1:44" ht="18" customHeight="1" x14ac:dyDescent="0.25">
      <c r="A20" s="91" t="s">
        <v>24</v>
      </c>
      <c r="B20" s="74">
        <v>1</v>
      </c>
      <c r="C20" s="101">
        <v>1</v>
      </c>
      <c r="D20" s="68">
        <f t="shared" si="6"/>
        <v>1</v>
      </c>
      <c r="E20" s="101">
        <v>1</v>
      </c>
      <c r="F20" s="68">
        <f>E20</f>
        <v>1</v>
      </c>
      <c r="G20" s="101">
        <v>1</v>
      </c>
      <c r="H20" s="68">
        <v>1</v>
      </c>
      <c r="I20" s="101">
        <v>1</v>
      </c>
      <c r="J20" s="101">
        <v>1</v>
      </c>
      <c r="K20" s="68">
        <f>I20+J20</f>
        <v>2</v>
      </c>
      <c r="L20" s="79">
        <f t="shared" si="0"/>
        <v>5</v>
      </c>
      <c r="M20" s="102">
        <v>2</v>
      </c>
      <c r="N20" s="101">
        <v>2</v>
      </c>
      <c r="O20" s="101">
        <v>2</v>
      </c>
      <c r="P20" s="101">
        <v>2</v>
      </c>
      <c r="Q20" s="101">
        <v>2</v>
      </c>
      <c r="R20" s="101">
        <v>2</v>
      </c>
      <c r="S20" s="101">
        <v>2</v>
      </c>
      <c r="T20" s="104">
        <f>N20+O20+P20+Q20+R20+S20</f>
        <v>12</v>
      </c>
      <c r="U20" s="101">
        <v>2</v>
      </c>
      <c r="V20" s="101">
        <v>2</v>
      </c>
      <c r="W20" s="101">
        <v>2</v>
      </c>
      <c r="X20" s="101">
        <v>2</v>
      </c>
      <c r="Y20" s="101">
        <v>2</v>
      </c>
      <c r="Z20" s="101">
        <v>2</v>
      </c>
      <c r="AA20" s="104">
        <f>U20+V20+W20+X20+Y20+Z20</f>
        <v>12</v>
      </c>
      <c r="AB20" s="101">
        <v>2</v>
      </c>
      <c r="AC20" s="101">
        <v>4</v>
      </c>
      <c r="AD20" s="101">
        <v>2</v>
      </c>
      <c r="AE20" s="101">
        <v>2</v>
      </c>
      <c r="AF20" s="104">
        <f t="shared" si="2"/>
        <v>10</v>
      </c>
      <c r="AG20" s="101">
        <v>2</v>
      </c>
      <c r="AH20" s="101">
        <v>2</v>
      </c>
      <c r="AI20" s="18">
        <f t="shared" si="3"/>
        <v>4</v>
      </c>
      <c r="AJ20" s="1">
        <v>2</v>
      </c>
      <c r="AK20" s="1">
        <v>2</v>
      </c>
      <c r="AL20" s="1">
        <v>2</v>
      </c>
      <c r="AM20" s="6">
        <f t="shared" si="4"/>
        <v>6</v>
      </c>
      <c r="AN20" s="1">
        <v>2</v>
      </c>
      <c r="AO20" s="1">
        <v>2</v>
      </c>
      <c r="AP20" s="1">
        <v>2</v>
      </c>
      <c r="AQ20" s="6">
        <f t="shared" si="1"/>
        <v>4</v>
      </c>
      <c r="AR20" s="84">
        <f t="shared" si="5"/>
        <v>48</v>
      </c>
    </row>
    <row r="21" spans="1:44" ht="18" customHeight="1" x14ac:dyDescent="0.25">
      <c r="A21" s="91" t="s">
        <v>25</v>
      </c>
      <c r="B21" s="74">
        <v>0</v>
      </c>
      <c r="C21" s="24"/>
      <c r="D21" s="69"/>
      <c r="E21" s="24"/>
      <c r="F21" s="69"/>
      <c r="G21" s="24"/>
      <c r="H21" s="69"/>
      <c r="I21" s="24"/>
      <c r="J21" s="24"/>
      <c r="K21" s="69"/>
      <c r="L21" s="79">
        <f t="shared" si="0"/>
        <v>0</v>
      </c>
      <c r="M21" s="102">
        <v>1</v>
      </c>
      <c r="N21" s="101">
        <v>1</v>
      </c>
      <c r="O21" s="101">
        <v>1</v>
      </c>
      <c r="P21" s="101">
        <v>1</v>
      </c>
      <c r="Q21" s="101">
        <v>1</v>
      </c>
      <c r="R21" s="101">
        <v>1</v>
      </c>
      <c r="S21" s="101">
        <v>1</v>
      </c>
      <c r="T21" s="104">
        <f>N21+O21+P21+Q21+R21+S21</f>
        <v>6</v>
      </c>
      <c r="U21" s="101">
        <v>1</v>
      </c>
      <c r="V21" s="101">
        <v>1</v>
      </c>
      <c r="W21" s="101">
        <v>1</v>
      </c>
      <c r="X21" s="101">
        <v>1</v>
      </c>
      <c r="Y21" s="101">
        <v>1</v>
      </c>
      <c r="Z21" s="101">
        <v>1</v>
      </c>
      <c r="AA21" s="104">
        <f>U21+V21+W21+X21+Y21+Z21</f>
        <v>6</v>
      </c>
      <c r="AB21" s="101">
        <v>1</v>
      </c>
      <c r="AC21" s="101">
        <v>1</v>
      </c>
      <c r="AD21" s="101">
        <v>1</v>
      </c>
      <c r="AE21" s="101">
        <v>1</v>
      </c>
      <c r="AF21" s="104">
        <f t="shared" si="2"/>
        <v>4</v>
      </c>
      <c r="AG21" s="101">
        <v>1</v>
      </c>
      <c r="AH21" s="101">
        <v>1</v>
      </c>
      <c r="AI21" s="18">
        <f t="shared" si="3"/>
        <v>2</v>
      </c>
      <c r="AJ21" s="1">
        <v>1</v>
      </c>
      <c r="AK21" s="1">
        <v>1</v>
      </c>
      <c r="AL21" s="1">
        <v>1</v>
      </c>
      <c r="AM21" s="6">
        <f t="shared" si="4"/>
        <v>3</v>
      </c>
      <c r="AN21" s="1">
        <v>1</v>
      </c>
      <c r="AO21" s="1">
        <v>1</v>
      </c>
      <c r="AP21" s="1">
        <v>1</v>
      </c>
      <c r="AQ21" s="6">
        <f t="shared" si="1"/>
        <v>2</v>
      </c>
      <c r="AR21" s="84">
        <f t="shared" si="5"/>
        <v>23</v>
      </c>
    </row>
    <row r="22" spans="1:44" ht="18" customHeight="1" x14ac:dyDescent="0.25">
      <c r="A22" s="96" t="s">
        <v>78</v>
      </c>
      <c r="B22" s="74">
        <v>4</v>
      </c>
      <c r="C22" s="101">
        <v>4</v>
      </c>
      <c r="D22" s="68">
        <f t="shared" si="6"/>
        <v>4</v>
      </c>
      <c r="E22" s="101">
        <v>4</v>
      </c>
      <c r="F22" s="68">
        <f>E22</f>
        <v>4</v>
      </c>
      <c r="G22" s="101">
        <v>4</v>
      </c>
      <c r="H22" s="68">
        <v>4</v>
      </c>
      <c r="I22" s="101">
        <v>3</v>
      </c>
      <c r="J22" s="101">
        <v>3</v>
      </c>
      <c r="K22" s="68">
        <f>I22+J22</f>
        <v>6</v>
      </c>
      <c r="L22" s="79">
        <f t="shared" si="0"/>
        <v>18</v>
      </c>
      <c r="M22" s="102">
        <v>5</v>
      </c>
      <c r="N22" s="101">
        <v>5</v>
      </c>
      <c r="O22" s="101">
        <v>5</v>
      </c>
      <c r="P22" s="101">
        <v>5</v>
      </c>
      <c r="Q22" s="101">
        <v>5</v>
      </c>
      <c r="R22" s="101">
        <v>5</v>
      </c>
      <c r="S22" s="101">
        <v>5</v>
      </c>
      <c r="T22" s="104">
        <f>N22+O22+P22+Q22+R22+S22</f>
        <v>30</v>
      </c>
      <c r="U22" s="101">
        <v>5</v>
      </c>
      <c r="V22" s="101">
        <v>5</v>
      </c>
      <c r="W22" s="101">
        <v>5</v>
      </c>
      <c r="X22" s="101">
        <v>5</v>
      </c>
      <c r="Y22" s="101">
        <v>5</v>
      </c>
      <c r="Z22" s="101">
        <v>5</v>
      </c>
      <c r="AA22" s="104">
        <f>U22+V22+W22+X22+Y22+Z22</f>
        <v>30</v>
      </c>
      <c r="AB22" s="101">
        <v>5</v>
      </c>
      <c r="AC22" s="101">
        <v>5</v>
      </c>
      <c r="AD22" s="101">
        <v>5</v>
      </c>
      <c r="AE22" s="101">
        <v>5</v>
      </c>
      <c r="AF22" s="104">
        <f t="shared" si="2"/>
        <v>20</v>
      </c>
      <c r="AG22" s="101">
        <v>5</v>
      </c>
      <c r="AH22" s="101">
        <v>5</v>
      </c>
      <c r="AI22" s="18">
        <f t="shared" si="3"/>
        <v>10</v>
      </c>
      <c r="AJ22" s="1">
        <v>4</v>
      </c>
      <c r="AK22" s="1">
        <v>4</v>
      </c>
      <c r="AL22" s="1">
        <v>4</v>
      </c>
      <c r="AM22" s="6">
        <f t="shared" si="4"/>
        <v>12</v>
      </c>
      <c r="AN22" s="1">
        <v>4</v>
      </c>
      <c r="AO22" s="1">
        <v>4</v>
      </c>
      <c r="AP22" s="1">
        <v>4</v>
      </c>
      <c r="AQ22" s="6">
        <f t="shared" si="1"/>
        <v>8</v>
      </c>
      <c r="AR22" s="84">
        <f t="shared" si="5"/>
        <v>110</v>
      </c>
    </row>
    <row r="23" spans="1:44" ht="18" customHeight="1" x14ac:dyDescent="0.25">
      <c r="A23" s="93" t="s">
        <v>28</v>
      </c>
      <c r="B23" s="74">
        <v>2</v>
      </c>
      <c r="C23" s="101">
        <v>2</v>
      </c>
      <c r="D23" s="68">
        <f t="shared" si="6"/>
        <v>2</v>
      </c>
      <c r="E23" s="101">
        <v>2</v>
      </c>
      <c r="F23" s="68">
        <f>E23</f>
        <v>2</v>
      </c>
      <c r="G23" s="101">
        <v>2</v>
      </c>
      <c r="H23" s="68">
        <v>2</v>
      </c>
      <c r="I23" s="101">
        <v>2</v>
      </c>
      <c r="J23" s="101">
        <v>2</v>
      </c>
      <c r="K23" s="68">
        <f>I23+J23</f>
        <v>4</v>
      </c>
      <c r="L23" s="79">
        <f t="shared" si="0"/>
        <v>10</v>
      </c>
      <c r="M23" s="102">
        <v>3</v>
      </c>
      <c r="N23" s="101">
        <v>3</v>
      </c>
      <c r="O23" s="101">
        <v>3</v>
      </c>
      <c r="P23" s="101">
        <v>3</v>
      </c>
      <c r="Q23" s="101">
        <v>3</v>
      </c>
      <c r="R23" s="101">
        <v>3</v>
      </c>
      <c r="S23" s="101">
        <v>3</v>
      </c>
      <c r="T23" s="104">
        <f>N23+O23+P23+Q23+R23</f>
        <v>15</v>
      </c>
      <c r="U23" s="101">
        <v>3</v>
      </c>
      <c r="V23" s="101">
        <v>3</v>
      </c>
      <c r="W23" s="101">
        <v>3</v>
      </c>
      <c r="X23" s="101">
        <v>3</v>
      </c>
      <c r="Y23" s="101">
        <v>3</v>
      </c>
      <c r="Z23" s="101">
        <v>3</v>
      </c>
      <c r="AA23" s="104">
        <f>U23+V23+W23+X23+Y23+Z23</f>
        <v>18</v>
      </c>
      <c r="AB23" s="101">
        <v>3</v>
      </c>
      <c r="AC23" s="101">
        <v>3</v>
      </c>
      <c r="AD23" s="101">
        <v>3</v>
      </c>
      <c r="AE23" s="101">
        <v>3</v>
      </c>
      <c r="AF23" s="104">
        <f t="shared" si="2"/>
        <v>12</v>
      </c>
      <c r="AG23" s="101">
        <v>3</v>
      </c>
      <c r="AH23" s="101">
        <v>3</v>
      </c>
      <c r="AI23" s="18">
        <f t="shared" si="3"/>
        <v>6</v>
      </c>
      <c r="AJ23" s="1">
        <v>3</v>
      </c>
      <c r="AK23" s="1">
        <v>3</v>
      </c>
      <c r="AL23" s="1">
        <v>3</v>
      </c>
      <c r="AM23" s="6">
        <f t="shared" si="4"/>
        <v>9</v>
      </c>
      <c r="AN23" s="1">
        <v>3</v>
      </c>
      <c r="AO23" s="1">
        <v>3</v>
      </c>
      <c r="AP23" s="1">
        <v>3</v>
      </c>
      <c r="AQ23" s="6">
        <f t="shared" si="1"/>
        <v>6</v>
      </c>
      <c r="AR23" s="84">
        <f t="shared" si="5"/>
        <v>66</v>
      </c>
    </row>
    <row r="24" spans="1:44" ht="18" customHeight="1" x14ac:dyDescent="0.25">
      <c r="A24" s="91" t="s">
        <v>29</v>
      </c>
      <c r="B24" s="74">
        <v>4</v>
      </c>
      <c r="C24" s="101">
        <v>4</v>
      </c>
      <c r="D24" s="68">
        <f t="shared" si="6"/>
        <v>4</v>
      </c>
      <c r="E24" s="101">
        <v>4</v>
      </c>
      <c r="F24" s="68">
        <f>E24</f>
        <v>4</v>
      </c>
      <c r="G24" s="101">
        <v>4</v>
      </c>
      <c r="H24" s="68">
        <f t="shared" si="7"/>
        <v>4</v>
      </c>
      <c r="I24" s="24"/>
      <c r="J24" s="24"/>
      <c r="K24" s="69"/>
      <c r="L24" s="79">
        <f t="shared" si="0"/>
        <v>12</v>
      </c>
      <c r="M24" s="102">
        <v>5</v>
      </c>
      <c r="N24" s="101">
        <v>5</v>
      </c>
      <c r="O24" s="101">
        <v>5</v>
      </c>
      <c r="P24" s="101">
        <v>5</v>
      </c>
      <c r="Q24" s="101">
        <v>5</v>
      </c>
      <c r="R24" s="101">
        <v>5</v>
      </c>
      <c r="S24" s="101">
        <v>5</v>
      </c>
      <c r="T24" s="104">
        <f>N24+O24+P24+Q24+R24+S24</f>
        <v>30</v>
      </c>
      <c r="U24" s="101">
        <v>5</v>
      </c>
      <c r="V24" s="101">
        <v>5</v>
      </c>
      <c r="W24" s="101">
        <v>5</v>
      </c>
      <c r="X24" s="101">
        <v>5</v>
      </c>
      <c r="Y24" s="101">
        <v>5</v>
      </c>
      <c r="Z24" s="101">
        <v>5</v>
      </c>
      <c r="AA24" s="104">
        <f>U24+V24+W24+X24+Y24+Z24</f>
        <v>30</v>
      </c>
      <c r="AB24" s="101">
        <v>5</v>
      </c>
      <c r="AC24" s="101">
        <v>5</v>
      </c>
      <c r="AD24" s="101">
        <v>5</v>
      </c>
      <c r="AE24" s="101">
        <v>5</v>
      </c>
      <c r="AF24" s="104">
        <f t="shared" si="2"/>
        <v>20</v>
      </c>
      <c r="AG24" s="101">
        <v>5</v>
      </c>
      <c r="AH24" s="101">
        <v>5</v>
      </c>
      <c r="AI24" s="18">
        <f t="shared" si="3"/>
        <v>10</v>
      </c>
      <c r="AJ24" s="105"/>
      <c r="AK24" s="105"/>
      <c r="AL24" s="105"/>
      <c r="AM24" s="105"/>
      <c r="AN24" s="105"/>
      <c r="AO24" s="105"/>
      <c r="AP24" s="105"/>
      <c r="AQ24" s="105"/>
      <c r="AR24" s="75">
        <f>T24+AA24+AF24+AI24</f>
        <v>90</v>
      </c>
    </row>
    <row r="25" spans="1:44" ht="18" customHeight="1" x14ac:dyDescent="0.25">
      <c r="A25" s="93" t="s">
        <v>30</v>
      </c>
      <c r="B25" s="74">
        <v>2</v>
      </c>
      <c r="C25" s="24"/>
      <c r="D25" s="69"/>
      <c r="E25" s="24"/>
      <c r="F25" s="69"/>
      <c r="G25" s="24"/>
      <c r="H25" s="69"/>
      <c r="I25" s="101">
        <v>3</v>
      </c>
      <c r="J25" s="101">
        <v>3</v>
      </c>
      <c r="K25" s="68">
        <f>I25+J25</f>
        <v>6</v>
      </c>
      <c r="L25" s="79">
        <f t="shared" si="0"/>
        <v>6</v>
      </c>
      <c r="M25" s="102">
        <v>4</v>
      </c>
      <c r="N25" s="24"/>
      <c r="O25" s="24"/>
      <c r="P25" s="24"/>
      <c r="Q25" s="24"/>
      <c r="R25" s="24"/>
      <c r="S25" s="24"/>
      <c r="T25" s="25"/>
      <c r="U25" s="24"/>
      <c r="V25" s="24"/>
      <c r="W25" s="24"/>
      <c r="X25" s="24"/>
      <c r="Y25" s="24"/>
      <c r="Z25" s="24"/>
      <c r="AA25" s="25"/>
      <c r="AB25" s="24"/>
      <c r="AC25" s="24"/>
      <c r="AD25" s="24"/>
      <c r="AE25" s="24"/>
      <c r="AF25" s="25"/>
      <c r="AG25" s="24"/>
      <c r="AH25" s="24"/>
      <c r="AI25" s="25"/>
      <c r="AJ25" s="1">
        <v>4</v>
      </c>
      <c r="AK25" s="1">
        <v>4</v>
      </c>
      <c r="AL25" s="1">
        <v>4</v>
      </c>
      <c r="AM25" s="6">
        <f>AJ25+AK25+AL25</f>
        <v>12</v>
      </c>
      <c r="AN25" s="1">
        <v>3</v>
      </c>
      <c r="AO25" s="1">
        <v>3</v>
      </c>
      <c r="AP25" s="1">
        <v>3</v>
      </c>
      <c r="AQ25" s="6">
        <f>AN25+AP25</f>
        <v>6</v>
      </c>
      <c r="AR25" s="84">
        <f>AM25+AQ25</f>
        <v>18</v>
      </c>
    </row>
    <row r="26" spans="1:44" ht="18" customHeight="1" x14ac:dyDescent="0.25">
      <c r="A26" s="96" t="s">
        <v>64</v>
      </c>
      <c r="B26" s="74">
        <v>3</v>
      </c>
      <c r="C26" s="101">
        <v>2</v>
      </c>
      <c r="D26" s="68">
        <f t="shared" si="6"/>
        <v>2</v>
      </c>
      <c r="E26" s="101">
        <v>2</v>
      </c>
      <c r="F26" s="68">
        <f>E26</f>
        <v>2</v>
      </c>
      <c r="G26" s="101">
        <v>2</v>
      </c>
      <c r="H26" s="68">
        <f t="shared" si="7"/>
        <v>2</v>
      </c>
      <c r="I26" s="101">
        <v>2</v>
      </c>
      <c r="J26" s="101">
        <v>2</v>
      </c>
      <c r="K26" s="68">
        <f>I26+J26</f>
        <v>4</v>
      </c>
      <c r="L26" s="79">
        <f t="shared" si="0"/>
        <v>10</v>
      </c>
      <c r="M26" s="102">
        <v>3</v>
      </c>
      <c r="N26" s="101">
        <v>2</v>
      </c>
      <c r="O26" s="101">
        <v>2</v>
      </c>
      <c r="P26" s="101">
        <v>2</v>
      </c>
      <c r="Q26" s="101">
        <v>2</v>
      </c>
      <c r="R26" s="101">
        <v>2</v>
      </c>
      <c r="S26" s="101">
        <v>2</v>
      </c>
      <c r="T26" s="104">
        <f>N26+O26+P26+Q26+R26+S26</f>
        <v>12</v>
      </c>
      <c r="U26" s="101">
        <v>2</v>
      </c>
      <c r="V26" s="101">
        <v>2</v>
      </c>
      <c r="W26" s="101">
        <v>2</v>
      </c>
      <c r="X26" s="101">
        <v>2</v>
      </c>
      <c r="Y26" s="101">
        <v>2</v>
      </c>
      <c r="Z26" s="101">
        <v>2</v>
      </c>
      <c r="AA26" s="104">
        <f>U26+V26+W26+X26+Y26+Z26</f>
        <v>12</v>
      </c>
      <c r="AB26" s="101">
        <v>2</v>
      </c>
      <c r="AC26" s="101">
        <v>2</v>
      </c>
      <c r="AD26" s="101">
        <v>2</v>
      </c>
      <c r="AE26" s="101">
        <v>2</v>
      </c>
      <c r="AF26" s="104">
        <f>AB26+AC26+AD26+AE26</f>
        <v>8</v>
      </c>
      <c r="AG26" s="101">
        <v>2</v>
      </c>
      <c r="AH26" s="101">
        <v>2</v>
      </c>
      <c r="AI26" s="18">
        <f>AG26+AH26</f>
        <v>4</v>
      </c>
      <c r="AJ26" s="1">
        <v>3</v>
      </c>
      <c r="AK26" s="1">
        <v>3</v>
      </c>
      <c r="AL26" s="1">
        <v>3</v>
      </c>
      <c r="AM26" s="6">
        <f>AJ26+AK26+AL26</f>
        <v>9</v>
      </c>
      <c r="AN26" s="1">
        <v>3</v>
      </c>
      <c r="AO26" s="1">
        <v>3</v>
      </c>
      <c r="AP26" s="1">
        <v>3</v>
      </c>
      <c r="AQ26" s="6">
        <f>AN26+AP26</f>
        <v>6</v>
      </c>
      <c r="AR26" s="84">
        <f>T26+AA26+AF26+AI26+AM26+AQ26</f>
        <v>51</v>
      </c>
    </row>
    <row r="27" spans="1:44" ht="18" customHeight="1" x14ac:dyDescent="0.25">
      <c r="A27" s="93" t="s">
        <v>33</v>
      </c>
      <c r="B27" s="74">
        <v>0</v>
      </c>
      <c r="C27" s="24"/>
      <c r="D27" s="69"/>
      <c r="E27" s="24"/>
      <c r="F27" s="69"/>
      <c r="G27" s="24"/>
      <c r="H27" s="69"/>
      <c r="I27" s="24"/>
      <c r="J27" s="24"/>
      <c r="K27" s="69"/>
      <c r="L27" s="79">
        <f t="shared" si="0"/>
        <v>0</v>
      </c>
      <c r="M27" s="102">
        <v>1</v>
      </c>
      <c r="N27" s="101">
        <v>1</v>
      </c>
      <c r="O27" s="101">
        <v>1</v>
      </c>
      <c r="P27" s="101">
        <v>1</v>
      </c>
      <c r="Q27" s="101">
        <v>1</v>
      </c>
      <c r="R27" s="101">
        <v>1</v>
      </c>
      <c r="S27" s="101">
        <v>1</v>
      </c>
      <c r="T27" s="104">
        <f>N27+O27+P27+Q27+R27+S27</f>
        <v>6</v>
      </c>
      <c r="U27" s="101">
        <v>1</v>
      </c>
      <c r="V27" s="101">
        <v>1</v>
      </c>
      <c r="W27" s="101">
        <v>1</v>
      </c>
      <c r="X27" s="101">
        <v>1</v>
      </c>
      <c r="Y27" s="101">
        <v>1</v>
      </c>
      <c r="Z27" s="101">
        <v>1</v>
      </c>
      <c r="AA27" s="104">
        <f>U27+V27+W27+X27+Z27+Z27</f>
        <v>6</v>
      </c>
      <c r="AB27" s="101">
        <v>1</v>
      </c>
      <c r="AC27" s="101">
        <v>1</v>
      </c>
      <c r="AD27" s="101">
        <v>1</v>
      </c>
      <c r="AE27" s="101">
        <v>1</v>
      </c>
      <c r="AF27" s="104">
        <f>AB27+AC27+AD27+AE27</f>
        <v>4</v>
      </c>
      <c r="AG27" s="101">
        <v>1</v>
      </c>
      <c r="AH27" s="101">
        <v>1</v>
      </c>
      <c r="AI27" s="18">
        <f>AG27+AH27</f>
        <v>2</v>
      </c>
      <c r="AJ27" s="1">
        <v>1</v>
      </c>
      <c r="AK27" s="1">
        <v>1</v>
      </c>
      <c r="AL27" s="1">
        <v>1</v>
      </c>
      <c r="AM27" s="6">
        <f>AJ27+AK27+AL27</f>
        <v>3</v>
      </c>
      <c r="AN27" s="1">
        <v>1</v>
      </c>
      <c r="AO27" s="1">
        <v>1</v>
      </c>
      <c r="AP27" s="1">
        <v>1</v>
      </c>
      <c r="AQ27" s="6">
        <f>AN27+AP27</f>
        <v>2</v>
      </c>
      <c r="AR27" s="84">
        <f>T27+AA27+AF27+AI27+AM27+AQ27</f>
        <v>23</v>
      </c>
    </row>
    <row r="28" spans="1:44" ht="18" customHeight="1" x14ac:dyDescent="0.25">
      <c r="A28" s="534" t="s">
        <v>43</v>
      </c>
      <c r="B28" s="535"/>
      <c r="C28" s="474"/>
      <c r="D28" s="475"/>
      <c r="E28" s="475"/>
      <c r="F28" s="475"/>
      <c r="G28" s="475"/>
      <c r="H28" s="475"/>
      <c r="I28" s="475"/>
      <c r="J28" s="475"/>
      <c r="K28" s="475"/>
      <c r="L28" s="475"/>
      <c r="M28" s="475"/>
      <c r="N28" s="475"/>
      <c r="O28" s="475"/>
      <c r="P28" s="475"/>
      <c r="Q28" s="475"/>
      <c r="R28" s="475"/>
      <c r="S28" s="475"/>
      <c r="T28" s="475"/>
      <c r="U28" s="475"/>
      <c r="V28" s="475"/>
      <c r="W28" s="475"/>
      <c r="X28" s="475"/>
      <c r="Y28" s="475"/>
      <c r="Z28" s="475"/>
      <c r="AA28" s="475"/>
      <c r="AB28" s="475"/>
      <c r="AC28" s="475"/>
      <c r="AD28" s="475"/>
      <c r="AE28" s="475"/>
      <c r="AF28" s="475"/>
      <c r="AG28" s="475"/>
      <c r="AH28" s="475"/>
      <c r="AI28" s="475"/>
      <c r="AJ28" s="475"/>
      <c r="AK28" s="475"/>
      <c r="AL28" s="475"/>
      <c r="AM28" s="475"/>
      <c r="AN28" s="475"/>
      <c r="AO28" s="475"/>
      <c r="AP28" s="475"/>
      <c r="AQ28" s="475"/>
      <c r="AR28" s="112">
        <v>0</v>
      </c>
    </row>
    <row r="29" spans="1:44" ht="18" customHeight="1" x14ac:dyDescent="0.25">
      <c r="A29" s="97" t="s">
        <v>36</v>
      </c>
      <c r="B29" s="74">
        <v>0</v>
      </c>
      <c r="C29" s="24"/>
      <c r="D29" s="69"/>
      <c r="E29" s="24"/>
      <c r="F29" s="69"/>
      <c r="G29" s="24"/>
      <c r="H29" s="69"/>
      <c r="I29" s="24"/>
      <c r="J29" s="24"/>
      <c r="K29" s="69"/>
      <c r="L29" s="79">
        <f>D29+F29+H29+K29</f>
        <v>0</v>
      </c>
      <c r="M29" s="102">
        <v>0</v>
      </c>
      <c r="N29" s="4"/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  <c r="AA29" s="4"/>
      <c r="AB29" s="4"/>
      <c r="AC29" s="4"/>
      <c r="AD29" s="4"/>
      <c r="AE29" s="4"/>
      <c r="AF29" s="4"/>
      <c r="AG29" s="4"/>
      <c r="AH29" s="4"/>
      <c r="AI29" s="4"/>
      <c r="AJ29" s="1">
        <v>5</v>
      </c>
      <c r="AK29" s="1">
        <v>5</v>
      </c>
      <c r="AL29" s="4"/>
      <c r="AM29" s="103">
        <v>10</v>
      </c>
      <c r="AN29" s="100">
        <v>6</v>
      </c>
      <c r="AO29" s="100">
        <v>6</v>
      </c>
      <c r="AP29" s="100">
        <v>6</v>
      </c>
      <c r="AQ29" s="103">
        <f>AN29+AO29+AP29</f>
        <v>18</v>
      </c>
      <c r="AR29" s="107">
        <f>AM29+AQ29</f>
        <v>28</v>
      </c>
    </row>
    <row r="30" spans="1:44" ht="18" customHeight="1" thickBot="1" x14ac:dyDescent="0.3">
      <c r="A30" s="98" t="s">
        <v>47</v>
      </c>
      <c r="B30" s="76">
        <v>0</v>
      </c>
      <c r="C30" s="77"/>
      <c r="D30" s="78"/>
      <c r="E30" s="77"/>
      <c r="F30" s="78"/>
      <c r="G30" s="77"/>
      <c r="H30" s="78"/>
      <c r="I30" s="77"/>
      <c r="J30" s="77"/>
      <c r="K30" s="78"/>
      <c r="L30" s="80">
        <f>D30+F30+H30+K30</f>
        <v>0</v>
      </c>
      <c r="M30" s="90">
        <v>0</v>
      </c>
      <c r="N30" s="86"/>
      <c r="O30" s="86"/>
      <c r="P30" s="86"/>
      <c r="Q30" s="86"/>
      <c r="R30" s="86"/>
      <c r="S30" s="86"/>
      <c r="T30" s="86"/>
      <c r="U30" s="86"/>
      <c r="V30" s="86"/>
      <c r="W30" s="86"/>
      <c r="X30" s="86"/>
      <c r="Y30" s="86"/>
      <c r="Z30" s="86"/>
      <c r="AA30" s="86"/>
      <c r="AB30" s="86"/>
      <c r="AC30" s="86"/>
      <c r="AD30" s="86"/>
      <c r="AE30" s="86"/>
      <c r="AF30" s="86"/>
      <c r="AG30" s="86"/>
      <c r="AH30" s="86"/>
      <c r="AI30" s="86"/>
      <c r="AJ30" s="86"/>
      <c r="AK30" s="86"/>
      <c r="AL30" s="90">
        <v>5</v>
      </c>
      <c r="AM30" s="88">
        <f>AL30</f>
        <v>5</v>
      </c>
      <c r="AN30" s="86"/>
      <c r="AO30" s="86"/>
      <c r="AP30" s="86"/>
      <c r="AQ30" s="86"/>
      <c r="AR30" s="89">
        <f>AM30</f>
        <v>5</v>
      </c>
    </row>
    <row r="31" spans="1:44" ht="26.25" customHeight="1" thickBot="1" x14ac:dyDescent="0.3">
      <c r="A31" s="539" t="s">
        <v>39</v>
      </c>
      <c r="B31" s="540"/>
      <c r="C31" s="146">
        <f>SUM(C12:C30)</f>
        <v>20</v>
      </c>
      <c r="D31" s="147">
        <f t="shared" ref="D31" si="8">C31</f>
        <v>20</v>
      </c>
      <c r="E31" s="146">
        <v>20</v>
      </c>
      <c r="F31" s="147">
        <f>E31</f>
        <v>20</v>
      </c>
      <c r="G31" s="146">
        <f>SUM(G12:G30)</f>
        <v>20</v>
      </c>
      <c r="H31" s="147">
        <f t="shared" ref="H31" si="9">G31</f>
        <v>20</v>
      </c>
      <c r="I31" s="146">
        <f>SUM(I12:I30)</f>
        <v>20</v>
      </c>
      <c r="J31" s="146">
        <f>J13+J14+J17+J19+J20+J22+J23+J25+J26</f>
        <v>20</v>
      </c>
      <c r="K31" s="147">
        <f>I31+J31</f>
        <v>40</v>
      </c>
      <c r="L31" s="148">
        <f>D31+F31+H31+K31</f>
        <v>100</v>
      </c>
      <c r="M31" s="149"/>
      <c r="N31" s="150">
        <v>30</v>
      </c>
      <c r="O31" s="150">
        <v>30</v>
      </c>
      <c r="P31" s="150">
        <v>30</v>
      </c>
      <c r="Q31" s="150">
        <v>30</v>
      </c>
      <c r="R31" s="150">
        <v>30</v>
      </c>
      <c r="S31" s="150">
        <v>30</v>
      </c>
      <c r="T31" s="151">
        <f>N31+O31+P31+Q31+R31+S31</f>
        <v>180</v>
      </c>
      <c r="U31" s="150">
        <v>30</v>
      </c>
      <c r="V31" s="150">
        <v>30</v>
      </c>
      <c r="W31" s="150">
        <v>30</v>
      </c>
      <c r="X31" s="150">
        <f>SUM(X12:X30)</f>
        <v>30</v>
      </c>
      <c r="Y31" s="150">
        <v>30</v>
      </c>
      <c r="Z31" s="150">
        <v>30</v>
      </c>
      <c r="AA31" s="151">
        <f>U31+V31+W31+X31+Y31+Z31</f>
        <v>180</v>
      </c>
      <c r="AB31" s="150">
        <v>30</v>
      </c>
      <c r="AC31" s="150">
        <v>30</v>
      </c>
      <c r="AD31" s="150">
        <v>30</v>
      </c>
      <c r="AE31" s="150">
        <v>30</v>
      </c>
      <c r="AF31" s="151">
        <f>AB31+AC31+AD31+AE31</f>
        <v>120</v>
      </c>
      <c r="AG31" s="150">
        <v>30</v>
      </c>
      <c r="AH31" s="150">
        <v>30</v>
      </c>
      <c r="AI31" s="152">
        <f>AG31+AH31</f>
        <v>60</v>
      </c>
      <c r="AJ31" s="150">
        <f>AJ13+AJ14+AJ16+AJ17+AJ18+AJ19+AJ20+AJ21+AJ22+AJ23+AJ25+AJ26+AJ27+AJ29</f>
        <v>35</v>
      </c>
      <c r="AK31" s="150">
        <v>35</v>
      </c>
      <c r="AL31" s="150">
        <v>35</v>
      </c>
      <c r="AM31" s="151">
        <f>AJ31+AK31+AL31</f>
        <v>105</v>
      </c>
      <c r="AN31" s="150">
        <v>36</v>
      </c>
      <c r="AO31" s="150">
        <v>36</v>
      </c>
      <c r="AP31" s="150">
        <v>36</v>
      </c>
      <c r="AQ31" s="151">
        <f>AN31+AO31+AP31</f>
        <v>108</v>
      </c>
      <c r="AR31" s="153">
        <f>T31+AA31+AF31+AI31+AM31+AQ31</f>
        <v>753</v>
      </c>
    </row>
    <row r="32" spans="1:44" ht="18" customHeight="1" x14ac:dyDescent="0.25"/>
    <row r="34" spans="1:31" x14ac:dyDescent="0.25">
      <c r="T34" s="29"/>
      <c r="U34" s="29"/>
      <c r="V34" s="29"/>
      <c r="W34" s="29"/>
      <c r="X34" s="29"/>
      <c r="Y34" s="29"/>
      <c r="Z34" s="29"/>
      <c r="AA34" s="29"/>
      <c r="AB34" s="29"/>
      <c r="AC34" s="29"/>
      <c r="AD34" s="29"/>
      <c r="AE34" s="29"/>
    </row>
    <row r="35" spans="1:31" x14ac:dyDescent="0.25">
      <c r="T35" s="479" t="s">
        <v>45</v>
      </c>
      <c r="U35" s="479"/>
      <c r="V35" s="479"/>
      <c r="W35" s="479"/>
      <c r="X35" s="479"/>
      <c r="Y35" s="479"/>
      <c r="Z35" s="479"/>
      <c r="AA35" s="479"/>
      <c r="AB35" s="479"/>
      <c r="AC35" s="479"/>
      <c r="AD35" s="479"/>
      <c r="AE35" s="479"/>
    </row>
    <row r="36" spans="1:31" x14ac:dyDescent="0.25">
      <c r="T36" s="480" t="s">
        <v>46</v>
      </c>
      <c r="U36" s="480"/>
      <c r="V36" s="480"/>
      <c r="W36" s="480"/>
      <c r="X36" s="480"/>
      <c r="Y36" s="480"/>
      <c r="Z36" s="480"/>
      <c r="AA36" s="480"/>
      <c r="AB36" s="480"/>
      <c r="AC36" s="480"/>
      <c r="AD36" s="480"/>
      <c r="AE36" s="480"/>
    </row>
    <row r="37" spans="1:31" x14ac:dyDescent="0.25">
      <c r="A37" s="460" t="s">
        <v>41</v>
      </c>
      <c r="B37" s="460"/>
      <c r="C37" s="460"/>
      <c r="D37" s="460"/>
      <c r="E37" s="460"/>
      <c r="F37" s="460"/>
      <c r="G37" s="460"/>
      <c r="H37" s="460"/>
      <c r="I37" s="460"/>
      <c r="J37" s="460"/>
      <c r="K37" s="460"/>
      <c r="L37" s="460"/>
      <c r="M37" s="460"/>
      <c r="N37" s="460"/>
      <c r="O37" s="460"/>
      <c r="P37" s="460"/>
      <c r="Q37" s="460"/>
      <c r="R37" s="460"/>
      <c r="S37" s="460"/>
    </row>
    <row r="38" spans="1:31" x14ac:dyDescent="0.25">
      <c r="A38" s="460" t="s">
        <v>40</v>
      </c>
      <c r="B38" s="460"/>
      <c r="C38" s="460"/>
      <c r="D38" s="460"/>
      <c r="E38" s="460"/>
      <c r="F38" s="460"/>
      <c r="G38" s="460"/>
      <c r="H38" s="460"/>
      <c r="I38" s="460"/>
      <c r="J38" s="460"/>
      <c r="K38" s="460"/>
      <c r="L38" s="460"/>
      <c r="M38" s="460"/>
      <c r="N38" s="460"/>
      <c r="O38" s="460"/>
      <c r="P38" s="460"/>
      <c r="Q38" s="460"/>
      <c r="R38" s="460"/>
      <c r="S38" s="460"/>
    </row>
  </sheetData>
  <mergeCells count="41">
    <mergeCell ref="A2:AR2"/>
    <mergeCell ref="A3:AR3"/>
    <mergeCell ref="A5:AR5"/>
    <mergeCell ref="A6:AR6"/>
    <mergeCell ref="A7:A10"/>
    <mergeCell ref="B7:B10"/>
    <mergeCell ref="C7:K7"/>
    <mergeCell ref="L7:L10"/>
    <mergeCell ref="M7:M10"/>
    <mergeCell ref="N7:AQ7"/>
    <mergeCell ref="AR7:AR10"/>
    <mergeCell ref="C8:C9"/>
    <mergeCell ref="D8:D10"/>
    <mergeCell ref="E8:E9"/>
    <mergeCell ref="F8:F10"/>
    <mergeCell ref="G8:G9"/>
    <mergeCell ref="H8:H10"/>
    <mergeCell ref="K8:K10"/>
    <mergeCell ref="AQ8:AQ10"/>
    <mergeCell ref="N8:S9"/>
    <mergeCell ref="T8:T10"/>
    <mergeCell ref="U8:Z9"/>
    <mergeCell ref="AA8:AA10"/>
    <mergeCell ref="AB8:AE9"/>
    <mergeCell ref="AF8:AF10"/>
    <mergeCell ref="T36:AE36"/>
    <mergeCell ref="A37:S37"/>
    <mergeCell ref="A38:S38"/>
    <mergeCell ref="I8:J9"/>
    <mergeCell ref="A4:AR4"/>
    <mergeCell ref="C11:L11"/>
    <mergeCell ref="N11:AR11"/>
    <mergeCell ref="A28:B28"/>
    <mergeCell ref="C28:AQ28"/>
    <mergeCell ref="A31:B31"/>
    <mergeCell ref="T35:AE35"/>
    <mergeCell ref="AG8:AH9"/>
    <mergeCell ref="AI8:AI10"/>
    <mergeCell ref="AJ8:AL9"/>
    <mergeCell ref="AM8:AM10"/>
    <mergeCell ref="AN8:AP9"/>
  </mergeCells>
  <pageMargins left="0.19685039370078741" right="0.19685039370078741" top="0.39370078740157483" bottom="0.19685039370078741" header="0.31496062992125984" footer="0.31496062992125984"/>
  <pageSetup paperSize="5" scale="85" orientation="landscape" horizontalDpi="0" verticalDpi="0" r:id="rId1"/>
  <drawing r:id="rId2"/>
  <legacyDrawing r:id="rId3"/>
  <oleObjects>
    <mc:AlternateContent xmlns:mc="http://schemas.openxmlformats.org/markup-compatibility/2006">
      <mc:Choice Requires="x14">
        <oleObject shapeId="8193" r:id="rId4">
          <objectPr defaultSize="0" autoPict="0" r:id="rId5">
            <anchor moveWithCells="1" sizeWithCells="1">
              <from>
                <xdr:col>0</xdr:col>
                <xdr:colOff>514350</xdr:colOff>
                <xdr:row>1</xdr:row>
                <xdr:rowOff>19050</xdr:rowOff>
              </from>
              <to>
                <xdr:col>1</xdr:col>
                <xdr:colOff>190500</xdr:colOff>
                <xdr:row>5</xdr:row>
                <xdr:rowOff>123825</xdr:rowOff>
              </to>
            </anchor>
          </objectPr>
        </oleObject>
      </mc:Choice>
      <mc:Fallback>
        <oleObject shapeId="8193" r:id="rId4"/>
      </mc:Fallback>
    </mc:AlternateContent>
  </oleObjects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2:AW36"/>
  <sheetViews>
    <sheetView workbookViewId="0">
      <selection activeCell="A2" sqref="A2:AW34"/>
    </sheetView>
  </sheetViews>
  <sheetFormatPr baseColWidth="10" defaultRowHeight="15" x14ac:dyDescent="0.25"/>
  <cols>
    <col min="1" max="1" width="33.7109375" customWidth="1"/>
    <col min="2" max="2" width="6.5703125" customWidth="1"/>
    <col min="3" max="8" width="3.28515625" style="110" customWidth="1"/>
    <col min="9" max="9" width="4.28515625" style="111" customWidth="1"/>
    <col min="10" max="10" width="4.140625" customWidth="1"/>
    <col min="11" max="11" width="6.42578125" customWidth="1"/>
    <col min="12" max="18" width="3.28515625" customWidth="1"/>
    <col min="19" max="19" width="3.85546875" customWidth="1"/>
    <col min="20" max="25" width="3.28515625" customWidth="1"/>
    <col min="26" max="26" width="4" customWidth="1"/>
    <col min="27" max="33" width="3.28515625" customWidth="1"/>
    <col min="34" max="34" width="4.42578125" customWidth="1"/>
    <col min="35" max="40" width="3.28515625" customWidth="1"/>
    <col min="41" max="41" width="3.7109375" customWidth="1"/>
    <col min="42" max="47" width="3.28515625" customWidth="1"/>
    <col min="48" max="48" width="4.140625" customWidth="1"/>
    <col min="49" max="49" width="4" customWidth="1"/>
    <col min="50" max="50" width="2.42578125" customWidth="1"/>
    <col min="51" max="51" width="2.85546875" customWidth="1"/>
  </cols>
  <sheetData>
    <row r="2" spans="1:49" x14ac:dyDescent="0.25">
      <c r="A2" s="433" t="s">
        <v>0</v>
      </c>
      <c r="B2" s="434"/>
      <c r="C2" s="434"/>
      <c r="D2" s="434"/>
      <c r="E2" s="434"/>
      <c r="F2" s="434"/>
      <c r="G2" s="434"/>
      <c r="H2" s="434"/>
      <c r="I2" s="434"/>
      <c r="J2" s="434"/>
      <c r="K2" s="434"/>
      <c r="L2" s="434"/>
      <c r="M2" s="434"/>
      <c r="N2" s="434"/>
      <c r="O2" s="434"/>
      <c r="P2" s="434"/>
      <c r="Q2" s="434"/>
      <c r="R2" s="434"/>
      <c r="S2" s="434"/>
      <c r="T2" s="434"/>
      <c r="U2" s="434"/>
      <c r="V2" s="434"/>
      <c r="W2" s="434"/>
      <c r="X2" s="434"/>
      <c r="Y2" s="434"/>
      <c r="Z2" s="434"/>
      <c r="AA2" s="434"/>
      <c r="AB2" s="434"/>
      <c r="AC2" s="434"/>
      <c r="AD2" s="434"/>
      <c r="AE2" s="434"/>
      <c r="AF2" s="434"/>
      <c r="AG2" s="434"/>
      <c r="AH2" s="434"/>
      <c r="AI2" s="434"/>
      <c r="AJ2" s="434"/>
      <c r="AK2" s="434"/>
      <c r="AL2" s="434"/>
      <c r="AM2" s="434"/>
      <c r="AN2" s="434"/>
      <c r="AO2" s="434"/>
      <c r="AP2" s="434"/>
      <c r="AQ2" s="434"/>
      <c r="AR2" s="434"/>
      <c r="AS2" s="434"/>
      <c r="AT2" s="434"/>
      <c r="AU2" s="434"/>
      <c r="AV2" s="434"/>
      <c r="AW2" s="435"/>
    </row>
    <row r="3" spans="1:49" x14ac:dyDescent="0.25">
      <c r="A3" s="436" t="s">
        <v>1</v>
      </c>
      <c r="B3" s="437"/>
      <c r="C3" s="437"/>
      <c r="D3" s="437"/>
      <c r="E3" s="437"/>
      <c r="F3" s="437"/>
      <c r="G3" s="437"/>
      <c r="H3" s="437"/>
      <c r="I3" s="437"/>
      <c r="J3" s="437"/>
      <c r="K3" s="437"/>
      <c r="L3" s="437"/>
      <c r="M3" s="437"/>
      <c r="N3" s="437"/>
      <c r="O3" s="437"/>
      <c r="P3" s="437"/>
      <c r="Q3" s="437"/>
      <c r="R3" s="437"/>
      <c r="S3" s="437"/>
      <c r="T3" s="437"/>
      <c r="U3" s="437"/>
      <c r="V3" s="437"/>
      <c r="W3" s="437"/>
      <c r="X3" s="437"/>
      <c r="Y3" s="437"/>
      <c r="Z3" s="437"/>
      <c r="AA3" s="437"/>
      <c r="AB3" s="437"/>
      <c r="AC3" s="437"/>
      <c r="AD3" s="437"/>
      <c r="AE3" s="437"/>
      <c r="AF3" s="437"/>
      <c r="AG3" s="437"/>
      <c r="AH3" s="437"/>
      <c r="AI3" s="437"/>
      <c r="AJ3" s="437"/>
      <c r="AK3" s="437"/>
      <c r="AL3" s="437"/>
      <c r="AM3" s="437"/>
      <c r="AN3" s="437"/>
      <c r="AO3" s="437"/>
      <c r="AP3" s="437"/>
      <c r="AQ3" s="437"/>
      <c r="AR3" s="437"/>
      <c r="AS3" s="437"/>
      <c r="AT3" s="437"/>
      <c r="AU3" s="437"/>
      <c r="AV3" s="437"/>
      <c r="AW3" s="438"/>
    </row>
    <row r="4" spans="1:49" x14ac:dyDescent="0.25">
      <c r="A4" s="436" t="s">
        <v>80</v>
      </c>
      <c r="B4" s="437"/>
      <c r="C4" s="437"/>
      <c r="D4" s="437"/>
      <c r="E4" s="437"/>
      <c r="F4" s="437"/>
      <c r="G4" s="437"/>
      <c r="H4" s="437"/>
      <c r="I4" s="437"/>
      <c r="J4" s="437"/>
      <c r="K4" s="437"/>
      <c r="L4" s="437"/>
      <c r="M4" s="437"/>
      <c r="N4" s="437"/>
      <c r="O4" s="437"/>
      <c r="P4" s="437"/>
      <c r="Q4" s="437"/>
      <c r="R4" s="437"/>
      <c r="S4" s="437"/>
      <c r="T4" s="437"/>
      <c r="U4" s="437"/>
      <c r="V4" s="437"/>
      <c r="W4" s="437"/>
      <c r="X4" s="437"/>
      <c r="Y4" s="437"/>
      <c r="Z4" s="437"/>
      <c r="AA4" s="437"/>
      <c r="AB4" s="437"/>
      <c r="AC4" s="437"/>
      <c r="AD4" s="437"/>
      <c r="AE4" s="437"/>
      <c r="AF4" s="437"/>
      <c r="AG4" s="437"/>
      <c r="AH4" s="437"/>
      <c r="AI4" s="437"/>
      <c r="AJ4" s="437"/>
      <c r="AK4" s="437"/>
      <c r="AL4" s="437"/>
      <c r="AM4" s="437"/>
      <c r="AN4" s="437"/>
      <c r="AO4" s="437"/>
      <c r="AP4" s="437"/>
      <c r="AQ4" s="437"/>
      <c r="AR4" s="437"/>
      <c r="AS4" s="437"/>
      <c r="AT4" s="437"/>
      <c r="AU4" s="437"/>
      <c r="AV4" s="437"/>
      <c r="AW4" s="438"/>
    </row>
    <row r="5" spans="1:49" ht="15.75" thickBot="1" x14ac:dyDescent="0.3">
      <c r="A5" s="436" t="s">
        <v>79</v>
      </c>
      <c r="B5" s="437"/>
      <c r="C5" s="437"/>
      <c r="D5" s="437"/>
      <c r="E5" s="437"/>
      <c r="F5" s="437"/>
      <c r="G5" s="437"/>
      <c r="H5" s="437"/>
      <c r="I5" s="437"/>
      <c r="J5" s="437"/>
      <c r="K5" s="437"/>
      <c r="L5" s="437"/>
      <c r="M5" s="437"/>
      <c r="N5" s="437"/>
      <c r="O5" s="437"/>
      <c r="P5" s="437"/>
      <c r="Q5" s="437"/>
      <c r="R5" s="437"/>
      <c r="S5" s="437"/>
      <c r="T5" s="437"/>
      <c r="U5" s="437"/>
      <c r="V5" s="437"/>
      <c r="W5" s="437"/>
      <c r="X5" s="437"/>
      <c r="Y5" s="437"/>
      <c r="Z5" s="437"/>
      <c r="AA5" s="437"/>
      <c r="AB5" s="437"/>
      <c r="AC5" s="437"/>
      <c r="AD5" s="437"/>
      <c r="AE5" s="437"/>
      <c r="AF5" s="437"/>
      <c r="AG5" s="437"/>
      <c r="AH5" s="437"/>
      <c r="AI5" s="437"/>
      <c r="AJ5" s="437"/>
      <c r="AK5" s="437"/>
      <c r="AL5" s="437"/>
      <c r="AM5" s="437"/>
      <c r="AN5" s="437"/>
      <c r="AO5" s="437"/>
      <c r="AP5" s="437"/>
      <c r="AQ5" s="437"/>
      <c r="AR5" s="437"/>
      <c r="AS5" s="437"/>
      <c r="AT5" s="437"/>
      <c r="AU5" s="437"/>
      <c r="AV5" s="437"/>
      <c r="AW5" s="438"/>
    </row>
    <row r="6" spans="1:49" ht="23.25" customHeight="1" thickBot="1" x14ac:dyDescent="0.3">
      <c r="A6" s="506" t="s">
        <v>4</v>
      </c>
      <c r="B6" s="552" t="s">
        <v>81</v>
      </c>
      <c r="C6" s="553"/>
      <c r="D6" s="553"/>
      <c r="E6" s="553"/>
      <c r="F6" s="553"/>
      <c r="G6" s="553"/>
      <c r="H6" s="553"/>
      <c r="I6" s="554"/>
      <c r="J6" s="567" t="s">
        <v>7</v>
      </c>
      <c r="K6" s="558" t="s">
        <v>89</v>
      </c>
      <c r="L6" s="559"/>
      <c r="M6" s="559"/>
      <c r="N6" s="559"/>
      <c r="O6" s="559"/>
      <c r="P6" s="559"/>
      <c r="Q6" s="559"/>
      <c r="R6" s="559"/>
      <c r="S6" s="559"/>
      <c r="T6" s="559"/>
      <c r="U6" s="559"/>
      <c r="V6" s="559"/>
      <c r="W6" s="559"/>
      <c r="X6" s="559"/>
      <c r="Y6" s="559"/>
      <c r="Z6" s="559"/>
      <c r="AA6" s="559"/>
      <c r="AB6" s="559"/>
      <c r="AC6" s="559"/>
      <c r="AD6" s="559"/>
      <c r="AE6" s="559"/>
      <c r="AF6" s="559"/>
      <c r="AG6" s="559"/>
      <c r="AH6" s="559"/>
      <c r="AI6" s="559"/>
      <c r="AJ6" s="559"/>
      <c r="AK6" s="559"/>
      <c r="AL6" s="559"/>
      <c r="AM6" s="559"/>
      <c r="AN6" s="559"/>
      <c r="AO6" s="559"/>
      <c r="AP6" s="559"/>
      <c r="AQ6" s="559"/>
      <c r="AR6" s="559"/>
      <c r="AS6" s="559"/>
      <c r="AT6" s="559"/>
      <c r="AU6" s="559"/>
      <c r="AV6" s="559"/>
      <c r="AW6" s="514" t="s">
        <v>7</v>
      </c>
    </row>
    <row r="7" spans="1:49" ht="20.25" customHeight="1" x14ac:dyDescent="0.25">
      <c r="A7" s="507"/>
      <c r="B7" s="509" t="s">
        <v>96</v>
      </c>
      <c r="C7" s="522" t="s">
        <v>88</v>
      </c>
      <c r="D7" s="454"/>
      <c r="E7" s="454"/>
      <c r="F7" s="454"/>
      <c r="G7" s="454"/>
      <c r="H7" s="454"/>
      <c r="I7" s="564" t="s">
        <v>98</v>
      </c>
      <c r="J7" s="497"/>
      <c r="K7" s="555" t="s">
        <v>97</v>
      </c>
      <c r="L7" s="522" t="s">
        <v>90</v>
      </c>
      <c r="M7" s="454"/>
      <c r="N7" s="454"/>
      <c r="O7" s="454"/>
      <c r="P7" s="454"/>
      <c r="Q7" s="454"/>
      <c r="R7" s="454"/>
      <c r="S7" s="562" t="s">
        <v>9</v>
      </c>
      <c r="T7" s="536" t="s">
        <v>91</v>
      </c>
      <c r="U7" s="536"/>
      <c r="V7" s="536"/>
      <c r="W7" s="536"/>
      <c r="X7" s="536"/>
      <c r="Y7" s="536"/>
      <c r="Z7" s="562" t="s">
        <v>9</v>
      </c>
      <c r="AA7" s="536" t="s">
        <v>92</v>
      </c>
      <c r="AB7" s="536"/>
      <c r="AC7" s="536"/>
      <c r="AD7" s="536"/>
      <c r="AE7" s="536"/>
      <c r="AF7" s="536"/>
      <c r="AG7" s="536"/>
      <c r="AH7" s="562" t="s">
        <v>9</v>
      </c>
      <c r="AI7" s="522" t="s">
        <v>93</v>
      </c>
      <c r="AJ7" s="523"/>
      <c r="AK7" s="523"/>
      <c r="AL7" s="523"/>
      <c r="AM7" s="523"/>
      <c r="AN7" s="523"/>
      <c r="AO7" s="562" t="s">
        <v>9</v>
      </c>
      <c r="AP7" s="522" t="s">
        <v>94</v>
      </c>
      <c r="AQ7" s="523"/>
      <c r="AR7" s="523"/>
      <c r="AS7" s="523"/>
      <c r="AT7" s="523"/>
      <c r="AU7" s="524"/>
      <c r="AV7" s="562" t="s">
        <v>9</v>
      </c>
      <c r="AW7" s="515"/>
    </row>
    <row r="8" spans="1:49" ht="24.75" customHeight="1" x14ac:dyDescent="0.25">
      <c r="A8" s="507"/>
      <c r="B8" s="509"/>
      <c r="C8" s="456"/>
      <c r="D8" s="457"/>
      <c r="E8" s="457"/>
      <c r="F8" s="457"/>
      <c r="G8" s="457"/>
      <c r="H8" s="457"/>
      <c r="I8" s="565"/>
      <c r="J8" s="497"/>
      <c r="K8" s="556"/>
      <c r="L8" s="456"/>
      <c r="M8" s="457"/>
      <c r="N8" s="457"/>
      <c r="O8" s="457"/>
      <c r="P8" s="457"/>
      <c r="Q8" s="457"/>
      <c r="R8" s="457"/>
      <c r="S8" s="562"/>
      <c r="T8" s="536"/>
      <c r="U8" s="536"/>
      <c r="V8" s="536"/>
      <c r="W8" s="536"/>
      <c r="X8" s="536"/>
      <c r="Y8" s="536"/>
      <c r="Z8" s="562"/>
      <c r="AA8" s="536"/>
      <c r="AB8" s="536"/>
      <c r="AC8" s="536"/>
      <c r="AD8" s="536"/>
      <c r="AE8" s="536"/>
      <c r="AF8" s="536"/>
      <c r="AG8" s="536"/>
      <c r="AH8" s="562"/>
      <c r="AI8" s="525"/>
      <c r="AJ8" s="526"/>
      <c r="AK8" s="526"/>
      <c r="AL8" s="526"/>
      <c r="AM8" s="526"/>
      <c r="AN8" s="526"/>
      <c r="AO8" s="562"/>
      <c r="AP8" s="525"/>
      <c r="AQ8" s="526"/>
      <c r="AR8" s="526"/>
      <c r="AS8" s="526"/>
      <c r="AT8" s="526"/>
      <c r="AU8" s="527"/>
      <c r="AV8" s="562"/>
      <c r="AW8" s="515"/>
    </row>
    <row r="9" spans="1:49" x14ac:dyDescent="0.25">
      <c r="A9" s="507"/>
      <c r="B9" s="510"/>
      <c r="C9" s="125">
        <v>1</v>
      </c>
      <c r="D9" s="64">
        <v>2</v>
      </c>
      <c r="E9" s="125">
        <v>3</v>
      </c>
      <c r="F9" s="126">
        <v>4</v>
      </c>
      <c r="G9" s="126">
        <v>5</v>
      </c>
      <c r="H9" s="126">
        <v>6</v>
      </c>
      <c r="I9" s="566"/>
      <c r="J9" s="498"/>
      <c r="K9" s="557"/>
      <c r="L9" s="10">
        <v>1</v>
      </c>
      <c r="M9" s="10">
        <v>2</v>
      </c>
      <c r="N9" s="10">
        <v>3</v>
      </c>
      <c r="O9" s="10">
        <v>4</v>
      </c>
      <c r="P9" s="10">
        <v>5</v>
      </c>
      <c r="Q9" s="10">
        <v>6</v>
      </c>
      <c r="R9" s="10">
        <v>7</v>
      </c>
      <c r="S9" s="563"/>
      <c r="T9" s="10">
        <v>1</v>
      </c>
      <c r="U9" s="10">
        <v>2</v>
      </c>
      <c r="V9" s="10">
        <v>3</v>
      </c>
      <c r="W9" s="10">
        <v>4</v>
      </c>
      <c r="X9" s="10">
        <v>5</v>
      </c>
      <c r="Y9" s="10">
        <v>6</v>
      </c>
      <c r="Z9" s="563"/>
      <c r="AA9" s="10">
        <v>1</v>
      </c>
      <c r="AB9" s="10">
        <v>2</v>
      </c>
      <c r="AC9" s="10">
        <v>3</v>
      </c>
      <c r="AD9" s="10">
        <v>4</v>
      </c>
      <c r="AE9" s="10">
        <v>5</v>
      </c>
      <c r="AF9" s="10">
        <v>6</v>
      </c>
      <c r="AG9" s="10">
        <v>7</v>
      </c>
      <c r="AH9" s="563"/>
      <c r="AI9" s="10">
        <v>1</v>
      </c>
      <c r="AJ9" s="10">
        <v>2</v>
      </c>
      <c r="AK9" s="10">
        <v>3</v>
      </c>
      <c r="AL9" s="10">
        <v>4</v>
      </c>
      <c r="AM9" s="10">
        <v>5</v>
      </c>
      <c r="AN9" s="10">
        <v>6</v>
      </c>
      <c r="AO9" s="563"/>
      <c r="AP9" s="10">
        <v>1</v>
      </c>
      <c r="AQ9" s="10">
        <v>2</v>
      </c>
      <c r="AR9" s="10">
        <v>3</v>
      </c>
      <c r="AS9" s="10">
        <v>4</v>
      </c>
      <c r="AT9" s="10">
        <v>5</v>
      </c>
      <c r="AU9" s="10">
        <v>6</v>
      </c>
      <c r="AV9" s="563"/>
      <c r="AW9" s="516"/>
    </row>
    <row r="10" spans="1:49" ht="14.25" customHeight="1" x14ac:dyDescent="0.25">
      <c r="A10" s="91" t="s">
        <v>82</v>
      </c>
      <c r="B10" s="123"/>
      <c r="C10" s="549"/>
      <c r="D10" s="550"/>
      <c r="E10" s="550"/>
      <c r="F10" s="550"/>
      <c r="G10" s="550"/>
      <c r="H10" s="550"/>
      <c r="I10" s="550"/>
      <c r="J10" s="551"/>
      <c r="K10" s="124"/>
      <c r="L10" s="474"/>
      <c r="M10" s="475"/>
      <c r="N10" s="475"/>
      <c r="O10" s="475"/>
      <c r="P10" s="475"/>
      <c r="Q10" s="475"/>
      <c r="R10" s="475"/>
      <c r="S10" s="475"/>
      <c r="T10" s="475"/>
      <c r="U10" s="475"/>
      <c r="V10" s="475"/>
      <c r="W10" s="475"/>
      <c r="X10" s="475"/>
      <c r="Y10" s="475"/>
      <c r="Z10" s="475"/>
      <c r="AA10" s="475"/>
      <c r="AB10" s="475"/>
      <c r="AC10" s="475"/>
      <c r="AD10" s="475"/>
      <c r="AE10" s="475"/>
      <c r="AF10" s="475"/>
      <c r="AG10" s="475"/>
      <c r="AH10" s="475"/>
      <c r="AI10" s="475"/>
      <c r="AJ10" s="475"/>
      <c r="AK10" s="475"/>
      <c r="AL10" s="475"/>
      <c r="AM10" s="475"/>
      <c r="AN10" s="475"/>
      <c r="AO10" s="475"/>
      <c r="AP10" s="475"/>
      <c r="AQ10" s="475"/>
      <c r="AR10" s="475"/>
      <c r="AS10" s="475"/>
      <c r="AT10" s="475"/>
      <c r="AU10" s="475"/>
      <c r="AV10" s="475"/>
      <c r="AW10" s="517"/>
    </row>
    <row r="11" spans="1:49" ht="20.100000000000001" customHeight="1" x14ac:dyDescent="0.25">
      <c r="A11" s="142" t="s">
        <v>83</v>
      </c>
      <c r="B11" s="127">
        <v>6</v>
      </c>
      <c r="C11" s="128">
        <v>6</v>
      </c>
      <c r="D11" s="128">
        <v>6</v>
      </c>
      <c r="E11" s="128">
        <v>6</v>
      </c>
      <c r="F11" s="128">
        <v>6</v>
      </c>
      <c r="G11" s="128">
        <v>6</v>
      </c>
      <c r="H11" s="128">
        <v>6</v>
      </c>
      <c r="I11" s="131">
        <f>C11+D11+E11+F11+G11+H11</f>
        <v>36</v>
      </c>
      <c r="J11" s="108">
        <f>I11</f>
        <v>36</v>
      </c>
      <c r="K11" s="124"/>
      <c r="L11" s="24"/>
      <c r="M11" s="24"/>
      <c r="N11" s="24"/>
      <c r="O11" s="24"/>
      <c r="P11" s="24"/>
      <c r="Q11" s="24"/>
      <c r="R11" s="24"/>
      <c r="S11" s="24"/>
      <c r="T11" s="24"/>
      <c r="U11" s="24"/>
      <c r="V11" s="24"/>
      <c r="W11" s="24"/>
      <c r="X11" s="24"/>
      <c r="Y11" s="24"/>
      <c r="Z11" s="24"/>
      <c r="AA11" s="24"/>
      <c r="AB11" s="24"/>
      <c r="AC11" s="24"/>
      <c r="AD11" s="24"/>
      <c r="AE11" s="24"/>
      <c r="AF11" s="24"/>
      <c r="AG11" s="24"/>
      <c r="AH11" s="24"/>
      <c r="AI11" s="24"/>
      <c r="AJ11" s="24"/>
      <c r="AK11" s="24"/>
      <c r="AL11" s="24"/>
      <c r="AM11" s="24"/>
      <c r="AN11" s="24"/>
      <c r="AO11" s="24"/>
      <c r="AP11" s="24"/>
      <c r="AQ11" s="24"/>
      <c r="AR11" s="24"/>
      <c r="AS11" s="24"/>
      <c r="AT11" s="24"/>
      <c r="AU11" s="24"/>
      <c r="AV11" s="24"/>
      <c r="AW11" s="132"/>
    </row>
    <row r="12" spans="1:49" ht="20.100000000000001" customHeight="1" x14ac:dyDescent="0.25">
      <c r="A12" s="142" t="s">
        <v>84</v>
      </c>
      <c r="B12" s="127">
        <v>6</v>
      </c>
      <c r="C12" s="128">
        <v>6</v>
      </c>
      <c r="D12" s="128">
        <v>6</v>
      </c>
      <c r="E12" s="128">
        <v>6</v>
      </c>
      <c r="F12" s="128">
        <v>6</v>
      </c>
      <c r="G12" s="128">
        <v>6</v>
      </c>
      <c r="H12" s="128">
        <v>6</v>
      </c>
      <c r="I12" s="131">
        <f t="shared" ref="I12:I15" si="0">C12+D12+E12+F12+G12+H12</f>
        <v>36</v>
      </c>
      <c r="J12" s="108">
        <f>I12</f>
        <v>36</v>
      </c>
      <c r="K12" s="124"/>
      <c r="L12" s="24"/>
      <c r="M12" s="24"/>
      <c r="N12" s="24"/>
      <c r="O12" s="24"/>
      <c r="P12" s="24"/>
      <c r="Q12" s="24"/>
      <c r="R12" s="24"/>
      <c r="S12" s="24"/>
      <c r="T12" s="24"/>
      <c r="U12" s="24"/>
      <c r="V12" s="24"/>
      <c r="W12" s="24"/>
      <c r="X12" s="24"/>
      <c r="Y12" s="24"/>
      <c r="Z12" s="24"/>
      <c r="AA12" s="24"/>
      <c r="AB12" s="24"/>
      <c r="AC12" s="24"/>
      <c r="AD12" s="24"/>
      <c r="AE12" s="24"/>
      <c r="AF12" s="24"/>
      <c r="AG12" s="24"/>
      <c r="AH12" s="24"/>
      <c r="AI12" s="24"/>
      <c r="AJ12" s="24"/>
      <c r="AK12" s="24"/>
      <c r="AL12" s="24"/>
      <c r="AM12" s="24"/>
      <c r="AN12" s="24"/>
      <c r="AO12" s="24"/>
      <c r="AP12" s="24"/>
      <c r="AQ12" s="24"/>
      <c r="AR12" s="24"/>
      <c r="AS12" s="24"/>
      <c r="AT12" s="24"/>
      <c r="AU12" s="24"/>
      <c r="AV12" s="24"/>
      <c r="AW12" s="132"/>
    </row>
    <row r="13" spans="1:49" ht="20.100000000000001" customHeight="1" x14ac:dyDescent="0.25">
      <c r="A13" s="142" t="s">
        <v>85</v>
      </c>
      <c r="B13" s="127">
        <v>2</v>
      </c>
      <c r="C13" s="128">
        <v>2</v>
      </c>
      <c r="D13" s="128">
        <v>2</v>
      </c>
      <c r="E13" s="128">
        <v>2</v>
      </c>
      <c r="F13" s="128">
        <v>2</v>
      </c>
      <c r="G13" s="128">
        <v>2</v>
      </c>
      <c r="H13" s="128">
        <v>2</v>
      </c>
      <c r="I13" s="131">
        <f t="shared" si="0"/>
        <v>12</v>
      </c>
      <c r="J13" s="108">
        <f>I13</f>
        <v>12</v>
      </c>
      <c r="K13" s="124"/>
      <c r="L13" s="24"/>
      <c r="M13" s="24"/>
      <c r="N13" s="24"/>
      <c r="O13" s="24"/>
      <c r="P13" s="24"/>
      <c r="Q13" s="24"/>
      <c r="R13" s="24"/>
      <c r="S13" s="24"/>
      <c r="T13" s="24"/>
      <c r="U13" s="24"/>
      <c r="V13" s="24"/>
      <c r="W13" s="24"/>
      <c r="X13" s="24"/>
      <c r="Y13" s="24"/>
      <c r="Z13" s="24"/>
      <c r="AA13" s="24"/>
      <c r="AB13" s="24"/>
      <c r="AC13" s="24"/>
      <c r="AD13" s="24"/>
      <c r="AE13" s="24"/>
      <c r="AF13" s="24"/>
      <c r="AG13" s="24"/>
      <c r="AH13" s="24"/>
      <c r="AI13" s="24"/>
      <c r="AJ13" s="24"/>
      <c r="AK13" s="24"/>
      <c r="AL13" s="24"/>
      <c r="AM13" s="24"/>
      <c r="AN13" s="24"/>
      <c r="AO13" s="24"/>
      <c r="AP13" s="24"/>
      <c r="AQ13" s="24"/>
      <c r="AR13" s="24"/>
      <c r="AS13" s="24"/>
      <c r="AT13" s="24"/>
      <c r="AU13" s="24"/>
      <c r="AV13" s="24"/>
      <c r="AW13" s="132"/>
    </row>
    <row r="14" spans="1:49" ht="20.100000000000001" customHeight="1" x14ac:dyDescent="0.25">
      <c r="A14" s="142" t="s">
        <v>86</v>
      </c>
      <c r="B14" s="127">
        <v>3</v>
      </c>
      <c r="C14" s="128">
        <v>3</v>
      </c>
      <c r="D14" s="128">
        <v>3</v>
      </c>
      <c r="E14" s="128">
        <v>3</v>
      </c>
      <c r="F14" s="128">
        <v>3</v>
      </c>
      <c r="G14" s="128">
        <v>3</v>
      </c>
      <c r="H14" s="128">
        <v>3</v>
      </c>
      <c r="I14" s="131">
        <f t="shared" si="0"/>
        <v>18</v>
      </c>
      <c r="J14" s="108">
        <f>I14</f>
        <v>18</v>
      </c>
      <c r="K14" s="124"/>
      <c r="L14" s="24"/>
      <c r="M14" s="24"/>
      <c r="N14" s="24"/>
      <c r="O14" s="24"/>
      <c r="P14" s="24"/>
      <c r="Q14" s="24"/>
      <c r="R14" s="24"/>
      <c r="S14" s="24"/>
      <c r="T14" s="24"/>
      <c r="U14" s="24"/>
      <c r="V14" s="24"/>
      <c r="W14" s="24"/>
      <c r="X14" s="24"/>
      <c r="Y14" s="24"/>
      <c r="Z14" s="24"/>
      <c r="AA14" s="24"/>
      <c r="AB14" s="24"/>
      <c r="AC14" s="24"/>
      <c r="AD14" s="24"/>
      <c r="AE14" s="24"/>
      <c r="AF14" s="24"/>
      <c r="AG14" s="24"/>
      <c r="AH14" s="24"/>
      <c r="AI14" s="24"/>
      <c r="AJ14" s="24"/>
      <c r="AK14" s="24"/>
      <c r="AL14" s="24"/>
      <c r="AM14" s="24"/>
      <c r="AN14" s="24"/>
      <c r="AO14" s="24"/>
      <c r="AP14" s="24"/>
      <c r="AQ14" s="24"/>
      <c r="AR14" s="24"/>
      <c r="AS14" s="24"/>
      <c r="AT14" s="24"/>
      <c r="AU14" s="24"/>
      <c r="AV14" s="24"/>
      <c r="AW14" s="132"/>
    </row>
    <row r="15" spans="1:49" ht="20.100000000000001" customHeight="1" x14ac:dyDescent="0.25">
      <c r="A15" s="143" t="s">
        <v>87</v>
      </c>
      <c r="B15" s="127">
        <v>3</v>
      </c>
      <c r="C15" s="128">
        <v>3</v>
      </c>
      <c r="D15" s="128">
        <v>3</v>
      </c>
      <c r="E15" s="128">
        <v>3</v>
      </c>
      <c r="F15" s="128">
        <v>3</v>
      </c>
      <c r="G15" s="128">
        <v>3</v>
      </c>
      <c r="H15" s="128">
        <v>3</v>
      </c>
      <c r="I15" s="131">
        <f t="shared" si="0"/>
        <v>18</v>
      </c>
      <c r="J15" s="108">
        <f>I15</f>
        <v>18</v>
      </c>
      <c r="K15" s="124"/>
      <c r="L15" s="24"/>
      <c r="M15" s="24"/>
      <c r="N15" s="24"/>
      <c r="O15" s="24"/>
      <c r="P15" s="24"/>
      <c r="Q15" s="24"/>
      <c r="R15" s="24"/>
      <c r="S15" s="24"/>
      <c r="T15" s="24"/>
      <c r="U15" s="24"/>
      <c r="V15" s="24"/>
      <c r="W15" s="24"/>
      <c r="X15" s="24"/>
      <c r="Y15" s="24"/>
      <c r="Z15" s="24"/>
      <c r="AA15" s="24"/>
      <c r="AB15" s="24"/>
      <c r="AC15" s="24"/>
      <c r="AD15" s="24"/>
      <c r="AE15" s="24"/>
      <c r="AF15" s="24"/>
      <c r="AG15" s="24"/>
      <c r="AH15" s="24"/>
      <c r="AI15" s="24"/>
      <c r="AJ15" s="24"/>
      <c r="AK15" s="24"/>
      <c r="AL15" s="24"/>
      <c r="AM15" s="24"/>
      <c r="AN15" s="24"/>
      <c r="AO15" s="24"/>
      <c r="AP15" s="24"/>
      <c r="AQ15" s="24"/>
      <c r="AR15" s="24"/>
      <c r="AS15" s="24"/>
      <c r="AT15" s="24"/>
      <c r="AU15" s="24"/>
      <c r="AV15" s="24"/>
      <c r="AW15" s="132"/>
    </row>
    <row r="16" spans="1:49" ht="12" customHeight="1" x14ac:dyDescent="0.25">
      <c r="A16" s="144" t="s">
        <v>15</v>
      </c>
      <c r="B16" s="73"/>
      <c r="C16" s="443"/>
      <c r="D16" s="443"/>
      <c r="E16" s="443"/>
      <c r="F16" s="443"/>
      <c r="G16" s="443"/>
      <c r="H16" s="443"/>
      <c r="I16" s="443"/>
      <c r="J16" s="443"/>
      <c r="K16" s="106"/>
      <c r="L16" s="474"/>
      <c r="M16" s="475"/>
      <c r="N16" s="475"/>
      <c r="O16" s="475"/>
      <c r="P16" s="475"/>
      <c r="Q16" s="475"/>
      <c r="R16" s="475"/>
      <c r="S16" s="475"/>
      <c r="T16" s="475"/>
      <c r="U16" s="475"/>
      <c r="V16" s="475"/>
      <c r="W16" s="475"/>
      <c r="X16" s="475"/>
      <c r="Y16" s="475"/>
      <c r="Z16" s="475"/>
      <c r="AA16" s="475"/>
      <c r="AB16" s="475"/>
      <c r="AC16" s="475"/>
      <c r="AD16" s="475"/>
      <c r="AE16" s="475"/>
      <c r="AF16" s="475"/>
      <c r="AG16" s="475"/>
      <c r="AH16" s="475"/>
      <c r="AI16" s="475"/>
      <c r="AJ16" s="475"/>
      <c r="AK16" s="475"/>
      <c r="AL16" s="475"/>
      <c r="AM16" s="475"/>
      <c r="AN16" s="475"/>
      <c r="AO16" s="475"/>
      <c r="AP16" s="475"/>
      <c r="AQ16" s="475"/>
      <c r="AR16" s="475"/>
      <c r="AS16" s="475"/>
      <c r="AT16" s="475"/>
      <c r="AU16" s="475"/>
      <c r="AV16" s="475"/>
      <c r="AW16" s="517"/>
    </row>
    <row r="17" spans="1:49" ht="20.100000000000001" customHeight="1" x14ac:dyDescent="0.25">
      <c r="A17" s="145" t="s">
        <v>16</v>
      </c>
      <c r="B17" s="24"/>
      <c r="C17" s="24"/>
      <c r="D17" s="24"/>
      <c r="E17" s="24"/>
      <c r="F17" s="24"/>
      <c r="G17" s="24"/>
      <c r="H17" s="24"/>
      <c r="I17" s="65"/>
      <c r="J17" s="24"/>
      <c r="K17" s="102">
        <v>4</v>
      </c>
      <c r="L17" s="101">
        <v>4</v>
      </c>
      <c r="M17" s="101">
        <v>4</v>
      </c>
      <c r="N17" s="101">
        <v>4</v>
      </c>
      <c r="O17" s="101">
        <v>4</v>
      </c>
      <c r="P17" s="101">
        <v>4</v>
      </c>
      <c r="Q17" s="101">
        <v>4</v>
      </c>
      <c r="R17" s="101">
        <v>4</v>
      </c>
      <c r="S17" s="104">
        <f>L17+M17+N17+O17+P17+Q17+R17</f>
        <v>28</v>
      </c>
      <c r="T17" s="101">
        <v>4</v>
      </c>
      <c r="U17" s="101">
        <v>4</v>
      </c>
      <c r="V17" s="101">
        <v>4</v>
      </c>
      <c r="W17" s="101">
        <v>4</v>
      </c>
      <c r="X17" s="101">
        <v>4</v>
      </c>
      <c r="Y17" s="101">
        <v>4</v>
      </c>
      <c r="Z17" s="104">
        <f>T17+U17+V17+W17+X17+Y17</f>
        <v>24</v>
      </c>
      <c r="AA17" s="101">
        <v>4</v>
      </c>
      <c r="AB17" s="101">
        <v>4</v>
      </c>
      <c r="AC17" s="101">
        <v>4</v>
      </c>
      <c r="AD17" s="101">
        <v>4</v>
      </c>
      <c r="AE17" s="101">
        <v>4</v>
      </c>
      <c r="AF17" s="101">
        <v>4</v>
      </c>
      <c r="AG17" s="101">
        <v>4</v>
      </c>
      <c r="AH17" s="104">
        <f>AA17+AB17+AC17+AD17+AE17+AF17+AG17</f>
        <v>28</v>
      </c>
      <c r="AI17" s="101">
        <v>4</v>
      </c>
      <c r="AJ17" s="101">
        <v>4</v>
      </c>
      <c r="AK17" s="101">
        <v>4</v>
      </c>
      <c r="AL17" s="101">
        <v>4</v>
      </c>
      <c r="AM17" s="101">
        <v>4</v>
      </c>
      <c r="AN17" s="101">
        <v>4</v>
      </c>
      <c r="AO17" s="18">
        <f>AI17+AJ17+AK17+AL17+AM17+AN17</f>
        <v>24</v>
      </c>
      <c r="AP17" s="129">
        <v>4</v>
      </c>
      <c r="AQ17" s="129">
        <v>4</v>
      </c>
      <c r="AR17" s="129">
        <v>4</v>
      </c>
      <c r="AS17" s="129">
        <v>4</v>
      </c>
      <c r="AT17" s="129">
        <v>4</v>
      </c>
      <c r="AU17" s="129">
        <v>4</v>
      </c>
      <c r="AV17" s="18">
        <f>AP17+AQ17+AR17+AS17+AT17+AU17</f>
        <v>24</v>
      </c>
      <c r="AW17" s="75">
        <f>S17+Z17+AH17+AO17+AV17</f>
        <v>128</v>
      </c>
    </row>
    <row r="18" spans="1:49" ht="15" customHeight="1" x14ac:dyDescent="0.25">
      <c r="A18" s="144" t="s">
        <v>19</v>
      </c>
      <c r="B18" s="24"/>
      <c r="C18" s="24"/>
      <c r="D18" s="24"/>
      <c r="E18" s="24"/>
      <c r="F18" s="24"/>
      <c r="G18" s="24"/>
      <c r="H18" s="24"/>
      <c r="I18" s="65"/>
      <c r="J18" s="24"/>
      <c r="K18" s="102"/>
      <c r="L18" s="471"/>
      <c r="M18" s="472"/>
      <c r="N18" s="472"/>
      <c r="O18" s="472"/>
      <c r="P18" s="472"/>
      <c r="Q18" s="472"/>
      <c r="R18" s="472"/>
      <c r="S18" s="472"/>
      <c r="T18" s="472"/>
      <c r="U18" s="472"/>
      <c r="V18" s="472"/>
      <c r="W18" s="472"/>
      <c r="X18" s="472"/>
      <c r="Y18" s="472"/>
      <c r="Z18" s="472"/>
      <c r="AA18" s="472"/>
      <c r="AB18" s="472"/>
      <c r="AC18" s="472"/>
      <c r="AD18" s="472"/>
      <c r="AE18" s="472"/>
      <c r="AF18" s="472"/>
      <c r="AG18" s="472"/>
      <c r="AH18" s="472"/>
      <c r="AI18" s="472"/>
      <c r="AJ18" s="472"/>
      <c r="AK18" s="472"/>
      <c r="AL18" s="472"/>
      <c r="AM18" s="472"/>
      <c r="AN18" s="472"/>
      <c r="AO18" s="472"/>
      <c r="AP18" s="472"/>
      <c r="AQ18" s="472"/>
      <c r="AR18" s="472"/>
      <c r="AS18" s="472"/>
      <c r="AT18" s="472"/>
      <c r="AU18" s="472"/>
      <c r="AV18" s="472"/>
      <c r="AW18" s="547"/>
    </row>
    <row r="19" spans="1:49" ht="20.100000000000001" customHeight="1" x14ac:dyDescent="0.25">
      <c r="A19" s="142" t="s">
        <v>95</v>
      </c>
      <c r="B19" s="24"/>
      <c r="C19" s="24"/>
      <c r="D19" s="24"/>
      <c r="E19" s="24"/>
      <c r="F19" s="24"/>
      <c r="G19" s="24"/>
      <c r="H19" s="24"/>
      <c r="I19" s="65"/>
      <c r="J19" s="24"/>
      <c r="K19" s="102">
        <v>4</v>
      </c>
      <c r="L19" s="101">
        <v>4</v>
      </c>
      <c r="M19" s="101">
        <v>4</v>
      </c>
      <c r="N19" s="101">
        <v>4</v>
      </c>
      <c r="O19" s="101">
        <v>4</v>
      </c>
      <c r="P19" s="101">
        <v>4</v>
      </c>
      <c r="Q19" s="101">
        <v>4</v>
      </c>
      <c r="R19" s="101">
        <v>4</v>
      </c>
      <c r="S19" s="104">
        <f>L19+M19+N19+O19+P19+Q19+R19</f>
        <v>28</v>
      </c>
      <c r="T19" s="101">
        <v>4</v>
      </c>
      <c r="U19" s="101">
        <v>4</v>
      </c>
      <c r="V19" s="101">
        <v>4</v>
      </c>
      <c r="W19" s="101">
        <v>4</v>
      </c>
      <c r="X19" s="101">
        <v>4</v>
      </c>
      <c r="Y19" s="101">
        <v>4</v>
      </c>
      <c r="Z19" s="104">
        <f>T19+U19+V19+W19+X19+Y19</f>
        <v>24</v>
      </c>
      <c r="AA19" s="101">
        <v>4</v>
      </c>
      <c r="AB19" s="101">
        <v>4</v>
      </c>
      <c r="AC19" s="101">
        <v>4</v>
      </c>
      <c r="AD19" s="101">
        <v>4</v>
      </c>
      <c r="AE19" s="101">
        <v>4</v>
      </c>
      <c r="AF19" s="101">
        <v>4</v>
      </c>
      <c r="AG19" s="101">
        <v>4</v>
      </c>
      <c r="AH19" s="104">
        <f>AA19+AB19+AC19+AD19+AE19+AF19+AG19</f>
        <v>28</v>
      </c>
      <c r="AI19" s="101">
        <v>4</v>
      </c>
      <c r="AJ19" s="101">
        <v>4</v>
      </c>
      <c r="AK19" s="101">
        <v>4</v>
      </c>
      <c r="AL19" s="101">
        <v>4</v>
      </c>
      <c r="AM19" s="101">
        <v>4</v>
      </c>
      <c r="AN19" s="101">
        <v>4</v>
      </c>
      <c r="AO19" s="18">
        <f>AI19+AJ19+AK19+AL19+AM19+AN19</f>
        <v>24</v>
      </c>
      <c r="AP19" s="129">
        <v>4</v>
      </c>
      <c r="AQ19" s="129">
        <v>4</v>
      </c>
      <c r="AR19" s="129">
        <v>4</v>
      </c>
      <c r="AS19" s="1">
        <v>4</v>
      </c>
      <c r="AT19" s="1">
        <v>4</v>
      </c>
      <c r="AU19" s="1">
        <v>4</v>
      </c>
      <c r="AV19" s="6">
        <f>AP19+AQ19+AR19+AS19+AT19+AU19</f>
        <v>24</v>
      </c>
      <c r="AW19" s="84">
        <f>S19+Z19+AH19+AO19</f>
        <v>104</v>
      </c>
    </row>
    <row r="20" spans="1:49" ht="20.100000000000001" customHeight="1" x14ac:dyDescent="0.25">
      <c r="A20" s="144" t="s">
        <v>22</v>
      </c>
      <c r="B20" s="24"/>
      <c r="C20" s="24"/>
      <c r="D20" s="24"/>
      <c r="E20" s="24"/>
      <c r="F20" s="24"/>
      <c r="G20" s="24"/>
      <c r="H20" s="24"/>
      <c r="I20" s="65"/>
      <c r="J20" s="24"/>
      <c r="K20" s="102">
        <v>1</v>
      </c>
      <c r="L20" s="101">
        <v>1</v>
      </c>
      <c r="M20" s="101">
        <v>1</v>
      </c>
      <c r="N20" s="101">
        <v>1</v>
      </c>
      <c r="O20" s="101">
        <v>1</v>
      </c>
      <c r="P20" s="101">
        <v>1</v>
      </c>
      <c r="Q20" s="101">
        <v>1</v>
      </c>
      <c r="R20" s="101">
        <v>1</v>
      </c>
      <c r="S20" s="104">
        <f>L20+M20+N20+O20+P20+Q20+R20</f>
        <v>7</v>
      </c>
      <c r="T20" s="101">
        <v>1</v>
      </c>
      <c r="U20" s="101">
        <v>1</v>
      </c>
      <c r="V20" s="101">
        <v>1</v>
      </c>
      <c r="W20" s="101">
        <v>1</v>
      </c>
      <c r="X20" s="101">
        <v>1</v>
      </c>
      <c r="Y20" s="101">
        <v>1</v>
      </c>
      <c r="Z20" s="104">
        <f t="shared" ref="Z20:Z27" si="1">T20+U20+V20+W20+X20+Y20</f>
        <v>6</v>
      </c>
      <c r="AA20" s="101">
        <v>1</v>
      </c>
      <c r="AB20" s="101">
        <v>1</v>
      </c>
      <c r="AC20" s="101">
        <v>1</v>
      </c>
      <c r="AD20" s="101">
        <v>1</v>
      </c>
      <c r="AE20" s="101">
        <v>1</v>
      </c>
      <c r="AF20" s="101">
        <v>1</v>
      </c>
      <c r="AG20" s="101">
        <v>1</v>
      </c>
      <c r="AH20" s="104">
        <f t="shared" ref="AH20:AH27" si="2">AA20+AB20+AC20+AD20+AE20+AF20+AG20</f>
        <v>7</v>
      </c>
      <c r="AI20" s="101">
        <v>1</v>
      </c>
      <c r="AJ20" s="101">
        <v>1</v>
      </c>
      <c r="AK20" s="101">
        <v>1</v>
      </c>
      <c r="AL20" s="101">
        <v>1</v>
      </c>
      <c r="AM20" s="101">
        <v>1</v>
      </c>
      <c r="AN20" s="101">
        <v>1</v>
      </c>
      <c r="AO20" s="18">
        <f t="shared" ref="AO20:AO27" si="3">AI20+AJ20+AK20+AL20+AM20+AN20</f>
        <v>6</v>
      </c>
      <c r="AP20" s="129">
        <v>1</v>
      </c>
      <c r="AQ20" s="129">
        <v>1</v>
      </c>
      <c r="AR20" s="129">
        <v>1</v>
      </c>
      <c r="AS20" s="1">
        <v>1</v>
      </c>
      <c r="AT20" s="1">
        <v>1</v>
      </c>
      <c r="AU20" s="1">
        <v>1</v>
      </c>
      <c r="AV20" s="6">
        <f t="shared" ref="AV20:AV27" si="4">AP20+AQ20+AR20+AS20+AT20+AU20</f>
        <v>6</v>
      </c>
      <c r="AW20" s="84">
        <f t="shared" ref="AW20:AW27" si="5">S20+Z20+AH20+AO20</f>
        <v>26</v>
      </c>
    </row>
    <row r="21" spans="1:49" ht="20.100000000000001" customHeight="1" x14ac:dyDescent="0.25">
      <c r="A21" s="144" t="s">
        <v>23</v>
      </c>
      <c r="B21" s="24"/>
      <c r="C21" s="24"/>
      <c r="D21" s="24"/>
      <c r="E21" s="24"/>
      <c r="F21" s="24"/>
      <c r="G21" s="24"/>
      <c r="H21" s="24"/>
      <c r="I21" s="65"/>
      <c r="J21" s="24"/>
      <c r="K21" s="102">
        <v>1</v>
      </c>
      <c r="L21" s="101">
        <v>1</v>
      </c>
      <c r="M21" s="101">
        <v>1</v>
      </c>
      <c r="N21" s="101">
        <v>1</v>
      </c>
      <c r="O21" s="101">
        <v>1</v>
      </c>
      <c r="P21" s="101">
        <v>1</v>
      </c>
      <c r="Q21" s="101">
        <v>1</v>
      </c>
      <c r="R21" s="101">
        <v>1</v>
      </c>
      <c r="S21" s="104">
        <f>L21+M21+N21+O21+P21+Q21+R21</f>
        <v>7</v>
      </c>
      <c r="T21" s="101">
        <v>1</v>
      </c>
      <c r="U21" s="101">
        <v>1</v>
      </c>
      <c r="V21" s="101">
        <v>1</v>
      </c>
      <c r="W21" s="101">
        <v>1</v>
      </c>
      <c r="X21" s="101">
        <v>1</v>
      </c>
      <c r="Y21" s="101">
        <v>1</v>
      </c>
      <c r="Z21" s="104">
        <f t="shared" si="1"/>
        <v>6</v>
      </c>
      <c r="AA21" s="101">
        <v>1</v>
      </c>
      <c r="AB21" s="101">
        <v>1</v>
      </c>
      <c r="AC21" s="101">
        <v>1</v>
      </c>
      <c r="AD21" s="101">
        <v>1</v>
      </c>
      <c r="AE21" s="101">
        <v>1</v>
      </c>
      <c r="AF21" s="101">
        <v>1</v>
      </c>
      <c r="AG21" s="101">
        <v>1</v>
      </c>
      <c r="AH21" s="104">
        <f t="shared" si="2"/>
        <v>7</v>
      </c>
      <c r="AI21" s="101">
        <v>1</v>
      </c>
      <c r="AJ21" s="101">
        <v>1</v>
      </c>
      <c r="AK21" s="101">
        <v>1</v>
      </c>
      <c r="AL21" s="101">
        <v>1</v>
      </c>
      <c r="AM21" s="101">
        <v>1</v>
      </c>
      <c r="AN21" s="101">
        <v>1</v>
      </c>
      <c r="AO21" s="18">
        <f t="shared" si="3"/>
        <v>6</v>
      </c>
      <c r="AP21" s="129">
        <v>1</v>
      </c>
      <c r="AQ21" s="129">
        <v>1</v>
      </c>
      <c r="AR21" s="129">
        <v>1</v>
      </c>
      <c r="AS21" s="130">
        <v>1</v>
      </c>
      <c r="AT21" s="130">
        <v>1</v>
      </c>
      <c r="AU21" s="130">
        <v>1</v>
      </c>
      <c r="AV21" s="6">
        <f t="shared" si="4"/>
        <v>6</v>
      </c>
      <c r="AW21" s="84">
        <f t="shared" si="5"/>
        <v>26</v>
      </c>
    </row>
    <row r="22" spans="1:49" ht="20.100000000000001" customHeight="1" x14ac:dyDescent="0.25">
      <c r="A22" s="144" t="s">
        <v>24</v>
      </c>
      <c r="B22" s="24"/>
      <c r="C22" s="24"/>
      <c r="D22" s="24"/>
      <c r="E22" s="24"/>
      <c r="F22" s="24"/>
      <c r="G22" s="24"/>
      <c r="H22" s="24"/>
      <c r="I22" s="65"/>
      <c r="J22" s="24"/>
      <c r="K22" s="102">
        <v>2</v>
      </c>
      <c r="L22" s="101">
        <v>2</v>
      </c>
      <c r="M22" s="101">
        <v>2</v>
      </c>
      <c r="N22" s="101">
        <v>2</v>
      </c>
      <c r="O22" s="101">
        <v>2</v>
      </c>
      <c r="P22" s="101">
        <v>2</v>
      </c>
      <c r="Q22" s="101">
        <v>2</v>
      </c>
      <c r="R22" s="101">
        <v>2</v>
      </c>
      <c r="S22" s="104">
        <f>L22+M22+N22+O22+P22+Q22+R22</f>
        <v>14</v>
      </c>
      <c r="T22" s="101">
        <v>2</v>
      </c>
      <c r="U22" s="101">
        <v>2</v>
      </c>
      <c r="V22" s="101">
        <v>2</v>
      </c>
      <c r="W22" s="101">
        <v>2</v>
      </c>
      <c r="X22" s="101">
        <v>2</v>
      </c>
      <c r="Y22" s="101">
        <v>2</v>
      </c>
      <c r="Z22" s="104">
        <f t="shared" si="1"/>
        <v>12</v>
      </c>
      <c r="AA22" s="101">
        <v>2</v>
      </c>
      <c r="AB22" s="101">
        <v>2</v>
      </c>
      <c r="AC22" s="101">
        <v>2</v>
      </c>
      <c r="AD22" s="101">
        <v>2</v>
      </c>
      <c r="AE22" s="101">
        <v>2</v>
      </c>
      <c r="AF22" s="101">
        <v>2</v>
      </c>
      <c r="AG22" s="101">
        <v>2</v>
      </c>
      <c r="AH22" s="104">
        <f t="shared" si="2"/>
        <v>14</v>
      </c>
      <c r="AI22" s="101">
        <v>2</v>
      </c>
      <c r="AJ22" s="101">
        <v>2</v>
      </c>
      <c r="AK22" s="101">
        <v>2</v>
      </c>
      <c r="AL22" s="101">
        <v>2</v>
      </c>
      <c r="AM22" s="101">
        <v>2</v>
      </c>
      <c r="AN22" s="101">
        <v>2</v>
      </c>
      <c r="AO22" s="18">
        <f t="shared" si="3"/>
        <v>12</v>
      </c>
      <c r="AP22" s="129">
        <v>2</v>
      </c>
      <c r="AQ22" s="129">
        <v>2</v>
      </c>
      <c r="AR22" s="129">
        <v>2</v>
      </c>
      <c r="AS22" s="130">
        <v>2</v>
      </c>
      <c r="AT22" s="130">
        <v>2</v>
      </c>
      <c r="AU22" s="130">
        <v>2</v>
      </c>
      <c r="AV22" s="6">
        <f t="shared" si="4"/>
        <v>12</v>
      </c>
      <c r="AW22" s="84">
        <f t="shared" si="5"/>
        <v>52</v>
      </c>
    </row>
    <row r="23" spans="1:49" ht="20.100000000000001" customHeight="1" x14ac:dyDescent="0.25">
      <c r="A23" s="144" t="s">
        <v>25</v>
      </c>
      <c r="B23" s="24"/>
      <c r="C23" s="24"/>
      <c r="D23" s="24"/>
      <c r="E23" s="24"/>
      <c r="F23" s="24"/>
      <c r="G23" s="24"/>
      <c r="H23" s="24"/>
      <c r="I23" s="65"/>
      <c r="J23" s="24"/>
      <c r="K23" s="102">
        <v>1</v>
      </c>
      <c r="L23" s="101">
        <v>1</v>
      </c>
      <c r="M23" s="101">
        <v>1</v>
      </c>
      <c r="N23" s="101">
        <v>1</v>
      </c>
      <c r="O23" s="101">
        <v>1</v>
      </c>
      <c r="P23" s="101">
        <v>1</v>
      </c>
      <c r="Q23" s="101">
        <v>1</v>
      </c>
      <c r="R23" s="101">
        <v>1</v>
      </c>
      <c r="S23" s="104">
        <f t="shared" ref="S23:S27" si="6">L23+M23+N23+O23+P23+Q23+R23</f>
        <v>7</v>
      </c>
      <c r="T23" s="101">
        <v>1</v>
      </c>
      <c r="U23" s="101">
        <v>1</v>
      </c>
      <c r="V23" s="101">
        <v>1</v>
      </c>
      <c r="W23" s="101">
        <v>1</v>
      </c>
      <c r="X23" s="101">
        <v>1</v>
      </c>
      <c r="Y23" s="101">
        <v>1</v>
      </c>
      <c r="Z23" s="104">
        <f t="shared" si="1"/>
        <v>6</v>
      </c>
      <c r="AA23" s="101">
        <v>1</v>
      </c>
      <c r="AB23" s="101">
        <v>1</v>
      </c>
      <c r="AC23" s="101">
        <v>1</v>
      </c>
      <c r="AD23" s="101">
        <v>1</v>
      </c>
      <c r="AE23" s="101">
        <v>1</v>
      </c>
      <c r="AF23" s="101">
        <v>1</v>
      </c>
      <c r="AG23" s="101">
        <v>1</v>
      </c>
      <c r="AH23" s="104">
        <f t="shared" si="2"/>
        <v>7</v>
      </c>
      <c r="AI23" s="101">
        <v>1</v>
      </c>
      <c r="AJ23" s="101">
        <v>1</v>
      </c>
      <c r="AK23" s="101">
        <v>1</v>
      </c>
      <c r="AL23" s="101">
        <v>1</v>
      </c>
      <c r="AM23" s="101">
        <v>1</v>
      </c>
      <c r="AN23" s="101">
        <v>1</v>
      </c>
      <c r="AO23" s="18">
        <f t="shared" si="3"/>
        <v>6</v>
      </c>
      <c r="AP23" s="129">
        <v>1</v>
      </c>
      <c r="AQ23" s="129">
        <v>1</v>
      </c>
      <c r="AR23" s="129">
        <v>1</v>
      </c>
      <c r="AS23" s="130">
        <v>1</v>
      </c>
      <c r="AT23" s="130">
        <v>1</v>
      </c>
      <c r="AU23" s="130">
        <v>1</v>
      </c>
      <c r="AV23" s="6">
        <f t="shared" si="4"/>
        <v>6</v>
      </c>
      <c r="AW23" s="84">
        <f t="shared" si="5"/>
        <v>26</v>
      </c>
    </row>
    <row r="24" spans="1:49" ht="20.100000000000001" customHeight="1" x14ac:dyDescent="0.25">
      <c r="A24" s="144" t="s">
        <v>78</v>
      </c>
      <c r="B24" s="24"/>
      <c r="C24" s="24"/>
      <c r="D24" s="24"/>
      <c r="E24" s="24"/>
      <c r="F24" s="24"/>
      <c r="G24" s="24"/>
      <c r="H24" s="24"/>
      <c r="I24" s="65"/>
      <c r="J24" s="24"/>
      <c r="K24" s="102">
        <v>4</v>
      </c>
      <c r="L24" s="101">
        <v>4</v>
      </c>
      <c r="M24" s="101">
        <v>4</v>
      </c>
      <c r="N24" s="101">
        <v>4</v>
      </c>
      <c r="O24" s="101">
        <v>4</v>
      </c>
      <c r="P24" s="101">
        <v>4</v>
      </c>
      <c r="Q24" s="101">
        <v>4</v>
      </c>
      <c r="R24" s="101">
        <v>4</v>
      </c>
      <c r="S24" s="104">
        <f t="shared" si="6"/>
        <v>28</v>
      </c>
      <c r="T24" s="101">
        <v>4</v>
      </c>
      <c r="U24" s="101">
        <v>4</v>
      </c>
      <c r="V24" s="101">
        <v>4</v>
      </c>
      <c r="W24" s="101">
        <v>4</v>
      </c>
      <c r="X24" s="101">
        <v>4</v>
      </c>
      <c r="Y24" s="101">
        <v>4</v>
      </c>
      <c r="Z24" s="104">
        <f t="shared" si="1"/>
        <v>24</v>
      </c>
      <c r="AA24" s="101">
        <v>4</v>
      </c>
      <c r="AB24" s="101">
        <v>4</v>
      </c>
      <c r="AC24" s="101">
        <v>4</v>
      </c>
      <c r="AD24" s="101">
        <v>4</v>
      </c>
      <c r="AE24" s="101">
        <v>4</v>
      </c>
      <c r="AF24" s="101">
        <v>4</v>
      </c>
      <c r="AG24" s="101">
        <v>4</v>
      </c>
      <c r="AH24" s="104">
        <f t="shared" si="2"/>
        <v>28</v>
      </c>
      <c r="AI24" s="101">
        <v>4</v>
      </c>
      <c r="AJ24" s="101">
        <v>4</v>
      </c>
      <c r="AK24" s="101">
        <v>4</v>
      </c>
      <c r="AL24" s="101">
        <v>4</v>
      </c>
      <c r="AM24" s="101">
        <v>4</v>
      </c>
      <c r="AN24" s="101">
        <v>4</v>
      </c>
      <c r="AO24" s="18">
        <f t="shared" si="3"/>
        <v>24</v>
      </c>
      <c r="AP24" s="129">
        <v>4</v>
      </c>
      <c r="AQ24" s="129">
        <v>4</v>
      </c>
      <c r="AR24" s="129">
        <v>4</v>
      </c>
      <c r="AS24" s="130">
        <v>4</v>
      </c>
      <c r="AT24" s="130">
        <v>4</v>
      </c>
      <c r="AU24" s="130">
        <v>4</v>
      </c>
      <c r="AV24" s="6">
        <f t="shared" si="4"/>
        <v>24</v>
      </c>
      <c r="AW24" s="84">
        <f t="shared" si="5"/>
        <v>104</v>
      </c>
    </row>
    <row r="25" spans="1:49" ht="20.100000000000001" customHeight="1" x14ac:dyDescent="0.25">
      <c r="A25" s="142" t="s">
        <v>28</v>
      </c>
      <c r="B25" s="24"/>
      <c r="C25" s="24"/>
      <c r="D25" s="24"/>
      <c r="E25" s="24"/>
      <c r="F25" s="24"/>
      <c r="G25" s="24"/>
      <c r="H25" s="24"/>
      <c r="I25" s="65"/>
      <c r="J25" s="24"/>
      <c r="K25" s="102">
        <v>1</v>
      </c>
      <c r="L25" s="101">
        <v>1</v>
      </c>
      <c r="M25" s="101">
        <v>1</v>
      </c>
      <c r="N25" s="101">
        <v>1</v>
      </c>
      <c r="O25" s="101">
        <v>1</v>
      </c>
      <c r="P25" s="101">
        <v>1</v>
      </c>
      <c r="Q25" s="101">
        <v>1</v>
      </c>
      <c r="R25" s="101">
        <v>1</v>
      </c>
      <c r="S25" s="104">
        <f t="shared" si="6"/>
        <v>7</v>
      </c>
      <c r="T25" s="101">
        <v>1</v>
      </c>
      <c r="U25" s="101">
        <v>1</v>
      </c>
      <c r="V25" s="101">
        <v>1</v>
      </c>
      <c r="W25" s="101">
        <v>1</v>
      </c>
      <c r="X25" s="101">
        <v>1</v>
      </c>
      <c r="Y25" s="101">
        <v>1</v>
      </c>
      <c r="Z25" s="104">
        <f t="shared" si="1"/>
        <v>6</v>
      </c>
      <c r="AA25" s="101">
        <v>1</v>
      </c>
      <c r="AB25" s="101">
        <v>1</v>
      </c>
      <c r="AC25" s="101">
        <v>1</v>
      </c>
      <c r="AD25" s="101">
        <v>1</v>
      </c>
      <c r="AE25" s="101">
        <v>1</v>
      </c>
      <c r="AF25" s="101">
        <v>1</v>
      </c>
      <c r="AG25" s="101">
        <v>1</v>
      </c>
      <c r="AH25" s="104">
        <f t="shared" si="2"/>
        <v>7</v>
      </c>
      <c r="AI25" s="101">
        <v>1</v>
      </c>
      <c r="AJ25" s="101">
        <v>1</v>
      </c>
      <c r="AK25" s="101">
        <v>1</v>
      </c>
      <c r="AL25" s="101">
        <v>1</v>
      </c>
      <c r="AM25" s="101">
        <v>1</v>
      </c>
      <c r="AN25" s="101">
        <v>1</v>
      </c>
      <c r="AO25" s="18">
        <f t="shared" si="3"/>
        <v>6</v>
      </c>
      <c r="AP25" s="129">
        <v>1</v>
      </c>
      <c r="AQ25" s="129">
        <v>1</v>
      </c>
      <c r="AR25" s="129">
        <v>1</v>
      </c>
      <c r="AS25" s="130">
        <v>1</v>
      </c>
      <c r="AT25" s="130">
        <v>1</v>
      </c>
      <c r="AU25" s="130">
        <v>1</v>
      </c>
      <c r="AV25" s="6">
        <f t="shared" si="4"/>
        <v>6</v>
      </c>
      <c r="AW25" s="84">
        <f t="shared" si="5"/>
        <v>26</v>
      </c>
    </row>
    <row r="26" spans="1:49" ht="20.100000000000001" customHeight="1" x14ac:dyDescent="0.25">
      <c r="A26" s="144" t="s">
        <v>29</v>
      </c>
      <c r="B26" s="24"/>
      <c r="C26" s="24"/>
      <c r="D26" s="24"/>
      <c r="E26" s="24"/>
      <c r="F26" s="24"/>
      <c r="G26" s="24"/>
      <c r="H26" s="24"/>
      <c r="I26" s="65"/>
      <c r="J26" s="24"/>
      <c r="K26" s="102">
        <v>5</v>
      </c>
      <c r="L26" s="101">
        <v>5</v>
      </c>
      <c r="M26" s="101">
        <v>5</v>
      </c>
      <c r="N26" s="101">
        <v>5</v>
      </c>
      <c r="O26" s="101">
        <v>5</v>
      </c>
      <c r="P26" s="101">
        <v>5</v>
      </c>
      <c r="Q26" s="101">
        <v>5</v>
      </c>
      <c r="R26" s="101">
        <v>5</v>
      </c>
      <c r="S26" s="104">
        <f t="shared" si="6"/>
        <v>35</v>
      </c>
      <c r="T26" s="101">
        <v>5</v>
      </c>
      <c r="U26" s="101">
        <v>5</v>
      </c>
      <c r="V26" s="101">
        <v>5</v>
      </c>
      <c r="W26" s="101">
        <v>5</v>
      </c>
      <c r="X26" s="101">
        <v>5</v>
      </c>
      <c r="Y26" s="101">
        <v>5</v>
      </c>
      <c r="Z26" s="104">
        <f t="shared" si="1"/>
        <v>30</v>
      </c>
      <c r="AA26" s="101">
        <v>5</v>
      </c>
      <c r="AB26" s="101">
        <v>5</v>
      </c>
      <c r="AC26" s="101">
        <v>5</v>
      </c>
      <c r="AD26" s="101">
        <v>5</v>
      </c>
      <c r="AE26" s="101">
        <v>5</v>
      </c>
      <c r="AF26" s="101">
        <v>5</v>
      </c>
      <c r="AG26" s="101">
        <v>5</v>
      </c>
      <c r="AH26" s="104">
        <f t="shared" si="2"/>
        <v>35</v>
      </c>
      <c r="AI26" s="101">
        <v>5</v>
      </c>
      <c r="AJ26" s="101">
        <v>5</v>
      </c>
      <c r="AK26" s="101">
        <v>5</v>
      </c>
      <c r="AL26" s="101">
        <v>5</v>
      </c>
      <c r="AM26" s="101">
        <v>5</v>
      </c>
      <c r="AN26" s="101">
        <v>5</v>
      </c>
      <c r="AO26" s="18">
        <f t="shared" si="3"/>
        <v>30</v>
      </c>
      <c r="AP26" s="129">
        <v>5</v>
      </c>
      <c r="AQ26" s="129">
        <v>5</v>
      </c>
      <c r="AR26" s="129">
        <v>5</v>
      </c>
      <c r="AS26" s="130">
        <v>5</v>
      </c>
      <c r="AT26" s="130">
        <v>5</v>
      </c>
      <c r="AU26" s="130">
        <v>5</v>
      </c>
      <c r="AV26" s="6">
        <f t="shared" si="4"/>
        <v>30</v>
      </c>
      <c r="AW26" s="84">
        <f t="shared" si="5"/>
        <v>130</v>
      </c>
    </row>
    <row r="27" spans="1:49" ht="20.100000000000001" customHeight="1" x14ac:dyDescent="0.25">
      <c r="A27" s="144" t="s">
        <v>64</v>
      </c>
      <c r="B27" s="24"/>
      <c r="C27" s="24"/>
      <c r="D27" s="24"/>
      <c r="E27" s="24"/>
      <c r="F27" s="24"/>
      <c r="G27" s="24"/>
      <c r="H27" s="24"/>
      <c r="I27" s="65"/>
      <c r="J27" s="24"/>
      <c r="K27" s="102">
        <v>2</v>
      </c>
      <c r="L27" s="101">
        <v>2</v>
      </c>
      <c r="M27" s="101">
        <v>2</v>
      </c>
      <c r="N27" s="101">
        <v>2</v>
      </c>
      <c r="O27" s="101">
        <v>2</v>
      </c>
      <c r="P27" s="101">
        <v>2</v>
      </c>
      <c r="Q27" s="101">
        <v>2</v>
      </c>
      <c r="R27" s="101">
        <v>2</v>
      </c>
      <c r="S27" s="104">
        <f t="shared" si="6"/>
        <v>14</v>
      </c>
      <c r="T27" s="101">
        <v>2</v>
      </c>
      <c r="U27" s="101">
        <v>2</v>
      </c>
      <c r="V27" s="101">
        <v>2</v>
      </c>
      <c r="W27" s="101">
        <v>2</v>
      </c>
      <c r="X27" s="101">
        <v>2</v>
      </c>
      <c r="Y27" s="101">
        <v>2</v>
      </c>
      <c r="Z27" s="104">
        <f t="shared" si="1"/>
        <v>12</v>
      </c>
      <c r="AA27" s="101">
        <v>2</v>
      </c>
      <c r="AB27" s="101">
        <v>2</v>
      </c>
      <c r="AC27" s="101">
        <v>2</v>
      </c>
      <c r="AD27" s="101">
        <v>2</v>
      </c>
      <c r="AE27" s="101">
        <v>2</v>
      </c>
      <c r="AF27" s="101">
        <v>2</v>
      </c>
      <c r="AG27" s="101">
        <v>2</v>
      </c>
      <c r="AH27" s="104">
        <f t="shared" si="2"/>
        <v>14</v>
      </c>
      <c r="AI27" s="101">
        <v>2</v>
      </c>
      <c r="AJ27" s="101">
        <v>2</v>
      </c>
      <c r="AK27" s="101">
        <v>2</v>
      </c>
      <c r="AL27" s="101">
        <v>2</v>
      </c>
      <c r="AM27" s="101">
        <v>2</v>
      </c>
      <c r="AN27" s="101">
        <v>2</v>
      </c>
      <c r="AO27" s="18">
        <f t="shared" si="3"/>
        <v>12</v>
      </c>
      <c r="AP27" s="129">
        <v>2</v>
      </c>
      <c r="AQ27" s="129">
        <v>2</v>
      </c>
      <c r="AR27" s="129">
        <v>2</v>
      </c>
      <c r="AS27" s="130">
        <v>2</v>
      </c>
      <c r="AT27" s="130">
        <v>2</v>
      </c>
      <c r="AU27" s="130">
        <v>2</v>
      </c>
      <c r="AV27" s="6">
        <f t="shared" si="4"/>
        <v>12</v>
      </c>
      <c r="AW27" s="84">
        <f t="shared" si="5"/>
        <v>52</v>
      </c>
    </row>
    <row r="28" spans="1:49" ht="27" customHeight="1" thickBot="1" x14ac:dyDescent="0.3">
      <c r="A28" s="560" t="s">
        <v>39</v>
      </c>
      <c r="B28" s="561"/>
      <c r="C28" s="133">
        <f>C11+C12+C13+C14+C15</f>
        <v>20</v>
      </c>
      <c r="D28" s="133">
        <f>D11+D12+D13+D14+D15</f>
        <v>20</v>
      </c>
      <c r="E28" s="133">
        <f t="shared" ref="E28:I28" si="7">E11+E12+E13+E14+E15</f>
        <v>20</v>
      </c>
      <c r="F28" s="133">
        <f t="shared" si="7"/>
        <v>20</v>
      </c>
      <c r="G28" s="133">
        <f t="shared" si="7"/>
        <v>20</v>
      </c>
      <c r="H28" s="133">
        <f t="shared" si="7"/>
        <v>20</v>
      </c>
      <c r="I28" s="134">
        <f t="shared" si="7"/>
        <v>120</v>
      </c>
      <c r="J28" s="135">
        <f>I28</f>
        <v>120</v>
      </c>
      <c r="K28" s="136"/>
      <c r="L28" s="137">
        <f t="shared" ref="L28:AV28" si="8">SUM(L17:L27)</f>
        <v>25</v>
      </c>
      <c r="M28" s="137">
        <f t="shared" si="8"/>
        <v>25</v>
      </c>
      <c r="N28" s="137">
        <f t="shared" si="8"/>
        <v>25</v>
      </c>
      <c r="O28" s="137">
        <f t="shared" si="8"/>
        <v>25</v>
      </c>
      <c r="P28" s="137">
        <f t="shared" si="8"/>
        <v>25</v>
      </c>
      <c r="Q28" s="137">
        <f t="shared" si="8"/>
        <v>25</v>
      </c>
      <c r="R28" s="137">
        <f t="shared" si="8"/>
        <v>25</v>
      </c>
      <c r="S28" s="138">
        <f t="shared" si="8"/>
        <v>175</v>
      </c>
      <c r="T28" s="137">
        <f t="shared" si="8"/>
        <v>25</v>
      </c>
      <c r="U28" s="137">
        <f t="shared" si="8"/>
        <v>25</v>
      </c>
      <c r="V28" s="137">
        <f t="shared" si="8"/>
        <v>25</v>
      </c>
      <c r="W28" s="137">
        <f t="shared" si="8"/>
        <v>25</v>
      </c>
      <c r="X28" s="137">
        <f t="shared" si="8"/>
        <v>25</v>
      </c>
      <c r="Y28" s="137">
        <f t="shared" si="8"/>
        <v>25</v>
      </c>
      <c r="Z28" s="138">
        <f t="shared" si="8"/>
        <v>150</v>
      </c>
      <c r="AA28" s="137">
        <f t="shared" si="8"/>
        <v>25</v>
      </c>
      <c r="AB28" s="137">
        <f t="shared" si="8"/>
        <v>25</v>
      </c>
      <c r="AC28" s="137">
        <f t="shared" si="8"/>
        <v>25</v>
      </c>
      <c r="AD28" s="137">
        <f t="shared" si="8"/>
        <v>25</v>
      </c>
      <c r="AE28" s="137">
        <f t="shared" si="8"/>
        <v>25</v>
      </c>
      <c r="AF28" s="137">
        <f t="shared" si="8"/>
        <v>25</v>
      </c>
      <c r="AG28" s="137">
        <f t="shared" si="8"/>
        <v>25</v>
      </c>
      <c r="AH28" s="138">
        <f t="shared" si="8"/>
        <v>175</v>
      </c>
      <c r="AI28" s="137">
        <f t="shared" si="8"/>
        <v>25</v>
      </c>
      <c r="AJ28" s="137">
        <f t="shared" si="8"/>
        <v>25</v>
      </c>
      <c r="AK28" s="137">
        <f t="shared" si="8"/>
        <v>25</v>
      </c>
      <c r="AL28" s="137">
        <f t="shared" si="8"/>
        <v>25</v>
      </c>
      <c r="AM28" s="137">
        <f t="shared" si="8"/>
        <v>25</v>
      </c>
      <c r="AN28" s="137">
        <f t="shared" si="8"/>
        <v>25</v>
      </c>
      <c r="AO28" s="139">
        <f t="shared" si="8"/>
        <v>150</v>
      </c>
      <c r="AP28" s="140">
        <f t="shared" si="8"/>
        <v>25</v>
      </c>
      <c r="AQ28" s="140">
        <f t="shared" si="8"/>
        <v>25</v>
      </c>
      <c r="AR28" s="140">
        <f t="shared" si="8"/>
        <v>25</v>
      </c>
      <c r="AS28" s="137">
        <f t="shared" si="8"/>
        <v>25</v>
      </c>
      <c r="AT28" s="137">
        <f t="shared" si="8"/>
        <v>25</v>
      </c>
      <c r="AU28" s="137">
        <f t="shared" si="8"/>
        <v>25</v>
      </c>
      <c r="AV28" s="88">
        <f t="shared" si="8"/>
        <v>150</v>
      </c>
      <c r="AW28" s="141">
        <f>S28+Z28+AH28+AO28+AV28</f>
        <v>800</v>
      </c>
    </row>
    <row r="29" spans="1:49" ht="18" customHeight="1" x14ac:dyDescent="0.25"/>
    <row r="30" spans="1:49" ht="18" customHeight="1" x14ac:dyDescent="0.25"/>
    <row r="32" spans="1:49" x14ac:dyDescent="0.25"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29"/>
      <c r="AD32" s="29"/>
      <c r="AE32" s="29"/>
      <c r="AF32" s="29"/>
      <c r="AG32" s="29"/>
    </row>
    <row r="33" spans="1:33" x14ac:dyDescent="0.25">
      <c r="S33" s="479" t="s">
        <v>45</v>
      </c>
      <c r="T33" s="479"/>
      <c r="U33" s="479"/>
      <c r="V33" s="479"/>
      <c r="W33" s="479"/>
      <c r="X33" s="479"/>
      <c r="Y33" s="479"/>
      <c r="Z33" s="479"/>
      <c r="AA33" s="479"/>
      <c r="AB33" s="479"/>
      <c r="AC33" s="479"/>
      <c r="AD33" s="479"/>
      <c r="AE33" s="479"/>
      <c r="AF33" s="479"/>
      <c r="AG33" s="479"/>
    </row>
    <row r="34" spans="1:33" x14ac:dyDescent="0.25">
      <c r="S34" s="480" t="s">
        <v>46</v>
      </c>
      <c r="T34" s="480"/>
      <c r="U34" s="480"/>
      <c r="V34" s="480"/>
      <c r="W34" s="480"/>
      <c r="X34" s="480"/>
      <c r="Y34" s="480"/>
      <c r="Z34" s="480"/>
      <c r="AA34" s="480"/>
      <c r="AB34" s="480"/>
      <c r="AC34" s="480"/>
      <c r="AD34" s="480"/>
      <c r="AE34" s="480"/>
      <c r="AF34" s="480"/>
      <c r="AG34" s="480"/>
    </row>
    <row r="35" spans="1:33" x14ac:dyDescent="0.25">
      <c r="A35" s="548" t="s">
        <v>41</v>
      </c>
      <c r="B35" s="548"/>
      <c r="C35" s="548"/>
      <c r="D35" s="548"/>
      <c r="E35" s="548"/>
      <c r="F35" s="548"/>
      <c r="G35" s="548"/>
      <c r="H35" s="548"/>
      <c r="I35" s="548"/>
      <c r="J35" s="548"/>
      <c r="K35" s="548"/>
      <c r="L35" s="548"/>
      <c r="M35" s="548"/>
      <c r="N35" s="548"/>
      <c r="O35" s="548"/>
      <c r="P35" s="548"/>
      <c r="Q35" s="548"/>
      <c r="R35" s="548"/>
    </row>
    <row r="36" spans="1:33" x14ac:dyDescent="0.25">
      <c r="A36" s="548" t="s">
        <v>40</v>
      </c>
      <c r="B36" s="548"/>
      <c r="C36" s="548"/>
      <c r="D36" s="548"/>
      <c r="E36" s="548"/>
      <c r="F36" s="548"/>
      <c r="G36" s="548"/>
      <c r="H36" s="548"/>
      <c r="I36" s="548"/>
      <c r="J36" s="548"/>
      <c r="K36" s="548"/>
      <c r="L36" s="548"/>
      <c r="M36" s="548"/>
      <c r="N36" s="548"/>
      <c r="O36" s="548"/>
      <c r="P36" s="548"/>
      <c r="Q36" s="548"/>
      <c r="R36" s="548"/>
    </row>
  </sheetData>
  <mergeCells count="33">
    <mergeCell ref="I7:I9"/>
    <mergeCell ref="L7:R8"/>
    <mergeCell ref="A2:AW2"/>
    <mergeCell ref="A3:AW3"/>
    <mergeCell ref="A4:AW4"/>
    <mergeCell ref="A5:AW5"/>
    <mergeCell ref="A6:A9"/>
    <mergeCell ref="J6:J9"/>
    <mergeCell ref="L16:AW16"/>
    <mergeCell ref="AP7:AU8"/>
    <mergeCell ref="S7:S9"/>
    <mergeCell ref="T7:Y8"/>
    <mergeCell ref="Z7:Z9"/>
    <mergeCell ref="AA7:AG8"/>
    <mergeCell ref="AH7:AH9"/>
    <mergeCell ref="AI7:AN8"/>
    <mergeCell ref="AW6:AW9"/>
    <mergeCell ref="L18:AW18"/>
    <mergeCell ref="A36:R36"/>
    <mergeCell ref="C7:H8"/>
    <mergeCell ref="C10:J10"/>
    <mergeCell ref="B6:I6"/>
    <mergeCell ref="B7:B9"/>
    <mergeCell ref="K7:K9"/>
    <mergeCell ref="K6:AV6"/>
    <mergeCell ref="L10:AW10"/>
    <mergeCell ref="A28:B28"/>
    <mergeCell ref="S33:AG33"/>
    <mergeCell ref="S34:AG34"/>
    <mergeCell ref="A35:R35"/>
    <mergeCell ref="AO7:AO9"/>
    <mergeCell ref="AV7:AV9"/>
    <mergeCell ref="C16:J16"/>
  </mergeCells>
  <pageMargins left="0.19685039370078741" right="0.19685039370078741" top="0.39370078740157483" bottom="0.19685039370078741" header="0.31496062992125984" footer="0.31496062992125984"/>
  <pageSetup paperSize="5" scale="85" orientation="landscape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1265" r:id="rId4">
          <objectPr defaultSize="0" autoPict="0" r:id="rId5">
            <anchor moveWithCells="1" sizeWithCells="1">
              <from>
                <xdr:col>0</xdr:col>
                <xdr:colOff>514350</xdr:colOff>
                <xdr:row>1</xdr:row>
                <xdr:rowOff>19050</xdr:rowOff>
              </from>
              <to>
                <xdr:col>0</xdr:col>
                <xdr:colOff>1428750</xdr:colOff>
                <xdr:row>4</xdr:row>
                <xdr:rowOff>133350</xdr:rowOff>
              </to>
            </anchor>
          </objectPr>
        </oleObject>
      </mc:Choice>
      <mc:Fallback>
        <oleObject shapeId="11265" r:id="rId4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2:AT41"/>
  <sheetViews>
    <sheetView topLeftCell="A23" workbookViewId="0">
      <selection activeCell="E36" sqref="E36"/>
    </sheetView>
  </sheetViews>
  <sheetFormatPr baseColWidth="10" defaultRowHeight="15" x14ac:dyDescent="0.25"/>
  <cols>
    <col min="1" max="1" width="22.42578125" customWidth="1"/>
    <col min="2" max="2" width="5" customWidth="1"/>
    <col min="3" max="3" width="3" style="200" customWidth="1"/>
    <col min="4" max="4" width="4" style="216" customWidth="1"/>
    <col min="5" max="7" width="3" style="200" customWidth="1"/>
    <col min="8" max="8" width="3.7109375" style="215" customWidth="1"/>
    <col min="9" max="9" width="3" style="200" customWidth="1"/>
    <col min="10" max="10" width="3.7109375" style="215" customWidth="1"/>
    <col min="11" max="12" width="3" style="200" customWidth="1"/>
    <col min="13" max="13" width="4" style="215" customWidth="1"/>
    <col min="14" max="14" width="4" customWidth="1"/>
    <col min="15" max="15" width="5.28515625" customWidth="1"/>
    <col min="16" max="21" width="2.85546875" customWidth="1"/>
    <col min="22" max="22" width="4.28515625" customWidth="1"/>
    <col min="23" max="26" width="2.85546875" customWidth="1"/>
    <col min="27" max="27" width="4.28515625" customWidth="1"/>
    <col min="28" max="31" width="2.85546875" customWidth="1"/>
    <col min="32" max="32" width="4.7109375" customWidth="1"/>
    <col min="33" max="36" width="2.85546875" customWidth="1"/>
    <col min="37" max="37" width="4.42578125" customWidth="1"/>
    <col min="38" max="40" width="2.85546875" customWidth="1"/>
    <col min="41" max="41" width="4.28515625" customWidth="1"/>
    <col min="42" max="44" width="2.85546875" customWidth="1"/>
    <col min="45" max="45" width="4.28515625" customWidth="1"/>
    <col min="46" max="46" width="4.140625" customWidth="1"/>
    <col min="47" max="47" width="1.28515625" customWidth="1"/>
    <col min="48" max="48" width="2.42578125" customWidth="1"/>
  </cols>
  <sheetData>
    <row r="2" spans="1:46" ht="18" x14ac:dyDescent="0.25">
      <c r="A2" s="568" t="s">
        <v>101</v>
      </c>
      <c r="B2" s="569"/>
      <c r="C2" s="569"/>
      <c r="D2" s="569"/>
      <c r="E2" s="569"/>
      <c r="F2" s="569"/>
      <c r="G2" s="569"/>
      <c r="H2" s="569"/>
      <c r="I2" s="569"/>
      <c r="J2" s="569"/>
      <c r="K2" s="569"/>
      <c r="L2" s="569"/>
      <c r="M2" s="569"/>
      <c r="N2" s="569"/>
      <c r="O2" s="569"/>
      <c r="P2" s="569"/>
      <c r="Q2" s="569"/>
      <c r="R2" s="569"/>
      <c r="S2" s="569"/>
      <c r="T2" s="569"/>
      <c r="U2" s="569"/>
      <c r="V2" s="569"/>
      <c r="W2" s="569"/>
      <c r="X2" s="569"/>
      <c r="Y2" s="569"/>
      <c r="Z2" s="569"/>
      <c r="AA2" s="569"/>
      <c r="AB2" s="569"/>
      <c r="AC2" s="569"/>
      <c r="AD2" s="569"/>
      <c r="AE2" s="569"/>
      <c r="AF2" s="569"/>
      <c r="AG2" s="569"/>
      <c r="AH2" s="569"/>
      <c r="AI2" s="569"/>
      <c r="AJ2" s="569"/>
      <c r="AK2" s="569"/>
      <c r="AL2" s="569"/>
      <c r="AM2" s="569"/>
      <c r="AN2" s="569"/>
      <c r="AO2" s="569"/>
      <c r="AP2" s="569"/>
      <c r="AQ2" s="569"/>
      <c r="AR2" s="569"/>
      <c r="AS2" s="569"/>
      <c r="AT2" s="570"/>
    </row>
    <row r="3" spans="1:46" ht="18" x14ac:dyDescent="0.25">
      <c r="A3" s="571" t="s">
        <v>1</v>
      </c>
      <c r="B3" s="572"/>
      <c r="C3" s="572"/>
      <c r="D3" s="572"/>
      <c r="E3" s="572"/>
      <c r="F3" s="572"/>
      <c r="G3" s="572"/>
      <c r="H3" s="572"/>
      <c r="I3" s="572"/>
      <c r="J3" s="572"/>
      <c r="K3" s="572"/>
      <c r="L3" s="572"/>
      <c r="M3" s="572"/>
      <c r="N3" s="572"/>
      <c r="O3" s="572"/>
      <c r="P3" s="572"/>
      <c r="Q3" s="572"/>
      <c r="R3" s="572"/>
      <c r="S3" s="572"/>
      <c r="T3" s="572"/>
      <c r="U3" s="572"/>
      <c r="V3" s="572"/>
      <c r="W3" s="572"/>
      <c r="X3" s="572"/>
      <c r="Y3" s="572"/>
      <c r="Z3" s="572"/>
      <c r="AA3" s="572"/>
      <c r="AB3" s="572"/>
      <c r="AC3" s="572"/>
      <c r="AD3" s="572"/>
      <c r="AE3" s="572"/>
      <c r="AF3" s="572"/>
      <c r="AG3" s="572"/>
      <c r="AH3" s="572"/>
      <c r="AI3" s="572"/>
      <c r="AJ3" s="572"/>
      <c r="AK3" s="572"/>
      <c r="AL3" s="572"/>
      <c r="AM3" s="572"/>
      <c r="AN3" s="572"/>
      <c r="AO3" s="572"/>
      <c r="AP3" s="572"/>
      <c r="AQ3" s="572"/>
      <c r="AR3" s="572"/>
      <c r="AS3" s="572"/>
      <c r="AT3" s="573"/>
    </row>
    <row r="4" spans="1:46" ht="18" x14ac:dyDescent="0.25">
      <c r="A4" s="571" t="s">
        <v>107</v>
      </c>
      <c r="B4" s="572"/>
      <c r="C4" s="572"/>
      <c r="D4" s="572"/>
      <c r="E4" s="572"/>
      <c r="F4" s="572"/>
      <c r="G4" s="572"/>
      <c r="H4" s="572"/>
      <c r="I4" s="572"/>
      <c r="J4" s="572"/>
      <c r="K4" s="572"/>
      <c r="L4" s="572"/>
      <c r="M4" s="572"/>
      <c r="N4" s="572"/>
      <c r="O4" s="572"/>
      <c r="P4" s="572"/>
      <c r="Q4" s="572"/>
      <c r="R4" s="572"/>
      <c r="S4" s="572"/>
      <c r="T4" s="572"/>
      <c r="U4" s="572"/>
      <c r="V4" s="572"/>
      <c r="W4" s="572"/>
      <c r="X4" s="572"/>
      <c r="Y4" s="572"/>
      <c r="Z4" s="572"/>
      <c r="AA4" s="572"/>
      <c r="AB4" s="572"/>
      <c r="AC4" s="572"/>
      <c r="AD4" s="572"/>
      <c r="AE4" s="572"/>
      <c r="AF4" s="572"/>
      <c r="AG4" s="572"/>
      <c r="AH4" s="572"/>
      <c r="AI4" s="572"/>
      <c r="AJ4" s="572"/>
      <c r="AK4" s="572"/>
      <c r="AL4" s="572"/>
      <c r="AM4" s="572"/>
      <c r="AN4" s="572"/>
      <c r="AO4" s="572"/>
      <c r="AP4" s="572"/>
      <c r="AQ4" s="572"/>
      <c r="AR4" s="572"/>
      <c r="AS4" s="572"/>
      <c r="AT4" s="573"/>
    </row>
    <row r="5" spans="1:46" ht="18.75" thickBot="1" x14ac:dyDescent="0.3">
      <c r="A5" s="571" t="s">
        <v>102</v>
      </c>
      <c r="B5" s="572"/>
      <c r="C5" s="572"/>
      <c r="D5" s="572"/>
      <c r="E5" s="572"/>
      <c r="F5" s="572"/>
      <c r="G5" s="572"/>
      <c r="H5" s="572"/>
      <c r="I5" s="572"/>
      <c r="J5" s="572"/>
      <c r="K5" s="572"/>
      <c r="L5" s="572"/>
      <c r="M5" s="572"/>
      <c r="N5" s="572"/>
      <c r="O5" s="572"/>
      <c r="P5" s="572"/>
      <c r="Q5" s="572"/>
      <c r="R5" s="572"/>
      <c r="S5" s="572"/>
      <c r="T5" s="572"/>
      <c r="U5" s="572"/>
      <c r="V5" s="572"/>
      <c r="W5" s="572"/>
      <c r="X5" s="572"/>
      <c r="Y5" s="572"/>
      <c r="Z5" s="572"/>
      <c r="AA5" s="572"/>
      <c r="AB5" s="572"/>
      <c r="AC5" s="572"/>
      <c r="AD5" s="572"/>
      <c r="AE5" s="572"/>
      <c r="AF5" s="572"/>
      <c r="AG5" s="572"/>
      <c r="AH5" s="572"/>
      <c r="AI5" s="572"/>
      <c r="AJ5" s="572"/>
      <c r="AK5" s="572"/>
      <c r="AL5" s="572"/>
      <c r="AM5" s="572"/>
      <c r="AN5" s="572"/>
      <c r="AO5" s="572"/>
      <c r="AP5" s="572"/>
      <c r="AQ5" s="572"/>
      <c r="AR5" s="572"/>
      <c r="AS5" s="572"/>
      <c r="AT5" s="573"/>
    </row>
    <row r="6" spans="1:46" ht="16.5" thickBot="1" x14ac:dyDescent="0.3">
      <c r="A6" s="506" t="s">
        <v>4</v>
      </c>
      <c r="B6" s="575" t="s">
        <v>106</v>
      </c>
      <c r="C6" s="494" t="s">
        <v>63</v>
      </c>
      <c r="D6" s="577"/>
      <c r="E6" s="495"/>
      <c r="F6" s="495"/>
      <c r="G6" s="495"/>
      <c r="H6" s="577"/>
      <c r="I6" s="495"/>
      <c r="J6" s="577"/>
      <c r="K6" s="495"/>
      <c r="L6" s="495"/>
      <c r="M6" s="577"/>
      <c r="N6" s="496" t="s">
        <v>7</v>
      </c>
      <c r="O6" s="580" t="s">
        <v>106</v>
      </c>
      <c r="P6" s="511" t="s">
        <v>6</v>
      </c>
      <c r="Q6" s="512"/>
      <c r="R6" s="512"/>
      <c r="S6" s="512"/>
      <c r="T6" s="512"/>
      <c r="U6" s="512"/>
      <c r="V6" s="559"/>
      <c r="W6" s="512"/>
      <c r="X6" s="512"/>
      <c r="Y6" s="512"/>
      <c r="Z6" s="512"/>
      <c r="AA6" s="559"/>
      <c r="AB6" s="512"/>
      <c r="AC6" s="512"/>
      <c r="AD6" s="512"/>
      <c r="AE6" s="512"/>
      <c r="AF6" s="559"/>
      <c r="AG6" s="512"/>
      <c r="AH6" s="512"/>
      <c r="AI6" s="512"/>
      <c r="AJ6" s="512"/>
      <c r="AK6" s="559"/>
      <c r="AL6" s="512"/>
      <c r="AM6" s="512"/>
      <c r="AN6" s="512"/>
      <c r="AO6" s="559"/>
      <c r="AP6" s="512"/>
      <c r="AQ6" s="512"/>
      <c r="AR6" s="512"/>
      <c r="AS6" s="582"/>
      <c r="AT6" s="514" t="s">
        <v>7</v>
      </c>
    </row>
    <row r="7" spans="1:46" ht="17.25" customHeight="1" x14ac:dyDescent="0.25">
      <c r="A7" s="507"/>
      <c r="B7" s="576"/>
      <c r="C7" s="588" t="s">
        <v>72</v>
      </c>
      <c r="D7" s="590" t="s">
        <v>77</v>
      </c>
      <c r="E7" s="593" t="s">
        <v>73</v>
      </c>
      <c r="F7" s="593"/>
      <c r="G7" s="593"/>
      <c r="H7" s="590" t="s">
        <v>77</v>
      </c>
      <c r="I7" s="596" t="s">
        <v>75</v>
      </c>
      <c r="J7" s="590" t="s">
        <v>77</v>
      </c>
      <c r="K7" s="593" t="s">
        <v>74</v>
      </c>
      <c r="L7" s="593"/>
      <c r="M7" s="590" t="s">
        <v>77</v>
      </c>
      <c r="N7" s="578"/>
      <c r="O7" s="581"/>
      <c r="P7" s="522" t="s">
        <v>65</v>
      </c>
      <c r="Q7" s="454"/>
      <c r="R7" s="454"/>
      <c r="S7" s="454"/>
      <c r="T7" s="454"/>
      <c r="U7" s="454"/>
      <c r="V7" s="583" t="s">
        <v>9</v>
      </c>
      <c r="W7" s="601" t="s">
        <v>66</v>
      </c>
      <c r="X7" s="536"/>
      <c r="Y7" s="536"/>
      <c r="Z7" s="536"/>
      <c r="AA7" s="583" t="s">
        <v>9</v>
      </c>
      <c r="AB7" s="601" t="s">
        <v>67</v>
      </c>
      <c r="AC7" s="536"/>
      <c r="AD7" s="536"/>
      <c r="AE7" s="602"/>
      <c r="AF7" s="583" t="s">
        <v>9</v>
      </c>
      <c r="AG7" s="523" t="s">
        <v>68</v>
      </c>
      <c r="AH7" s="523"/>
      <c r="AI7" s="523"/>
      <c r="AJ7" s="523"/>
      <c r="AK7" s="583" t="s">
        <v>9</v>
      </c>
      <c r="AL7" s="523" t="s">
        <v>69</v>
      </c>
      <c r="AM7" s="523"/>
      <c r="AN7" s="523"/>
      <c r="AO7" s="583" t="s">
        <v>9</v>
      </c>
      <c r="AP7" s="523" t="s">
        <v>70</v>
      </c>
      <c r="AQ7" s="523"/>
      <c r="AR7" s="523"/>
      <c r="AS7" s="583" t="s">
        <v>9</v>
      </c>
      <c r="AT7" s="586"/>
    </row>
    <row r="8" spans="1:46" ht="18" customHeight="1" x14ac:dyDescent="0.25">
      <c r="A8" s="507"/>
      <c r="B8" s="576"/>
      <c r="C8" s="589"/>
      <c r="D8" s="591"/>
      <c r="E8" s="594"/>
      <c r="F8" s="594"/>
      <c r="G8" s="594"/>
      <c r="H8" s="591"/>
      <c r="I8" s="597"/>
      <c r="J8" s="591"/>
      <c r="K8" s="594"/>
      <c r="L8" s="594"/>
      <c r="M8" s="591"/>
      <c r="N8" s="578"/>
      <c r="O8" s="581"/>
      <c r="P8" s="456"/>
      <c r="Q8" s="457"/>
      <c r="R8" s="457"/>
      <c r="S8" s="457"/>
      <c r="T8" s="457"/>
      <c r="U8" s="457"/>
      <c r="V8" s="584"/>
      <c r="W8" s="601"/>
      <c r="X8" s="536"/>
      <c r="Y8" s="536"/>
      <c r="Z8" s="536"/>
      <c r="AA8" s="584"/>
      <c r="AB8" s="601"/>
      <c r="AC8" s="536"/>
      <c r="AD8" s="536"/>
      <c r="AE8" s="602"/>
      <c r="AF8" s="584"/>
      <c r="AG8" s="526"/>
      <c r="AH8" s="526"/>
      <c r="AI8" s="526"/>
      <c r="AJ8" s="526"/>
      <c r="AK8" s="584"/>
      <c r="AL8" s="526"/>
      <c r="AM8" s="526"/>
      <c r="AN8" s="526"/>
      <c r="AO8" s="584"/>
      <c r="AP8" s="526"/>
      <c r="AQ8" s="526"/>
      <c r="AR8" s="526"/>
      <c r="AS8" s="584"/>
      <c r="AT8" s="586"/>
    </row>
    <row r="9" spans="1:46" ht="15.75" thickBot="1" x14ac:dyDescent="0.3">
      <c r="A9" s="574"/>
      <c r="B9" s="576"/>
      <c r="C9" s="235">
        <v>1</v>
      </c>
      <c r="D9" s="592"/>
      <c r="E9" s="201">
        <v>1</v>
      </c>
      <c r="F9" s="205">
        <v>2</v>
      </c>
      <c r="G9" s="206">
        <v>3</v>
      </c>
      <c r="H9" s="592"/>
      <c r="I9" s="236">
        <v>1</v>
      </c>
      <c r="J9" s="592"/>
      <c r="K9" s="236">
        <v>1</v>
      </c>
      <c r="L9" s="235">
        <v>2</v>
      </c>
      <c r="M9" s="592"/>
      <c r="N9" s="579"/>
      <c r="O9" s="581"/>
      <c r="P9" s="10">
        <v>1</v>
      </c>
      <c r="Q9" s="10">
        <v>2</v>
      </c>
      <c r="R9" s="10">
        <v>3</v>
      </c>
      <c r="S9" s="10">
        <v>4</v>
      </c>
      <c r="T9" s="10">
        <v>5</v>
      </c>
      <c r="U9" s="175">
        <v>6</v>
      </c>
      <c r="V9" s="585"/>
      <c r="W9" s="176">
        <v>1</v>
      </c>
      <c r="X9" s="10">
        <v>2</v>
      </c>
      <c r="Y9" s="10">
        <v>3</v>
      </c>
      <c r="Z9" s="10">
        <v>4</v>
      </c>
      <c r="AA9" s="585"/>
      <c r="AB9" s="176">
        <v>1</v>
      </c>
      <c r="AC9" s="10">
        <v>2</v>
      </c>
      <c r="AD9" s="10">
        <v>3</v>
      </c>
      <c r="AE9" s="175">
        <v>4</v>
      </c>
      <c r="AF9" s="585"/>
      <c r="AG9" s="176">
        <v>1</v>
      </c>
      <c r="AH9" s="10">
        <v>2</v>
      </c>
      <c r="AI9" s="10">
        <v>3</v>
      </c>
      <c r="AJ9" s="175">
        <v>4</v>
      </c>
      <c r="AK9" s="585"/>
      <c r="AL9" s="176">
        <v>1</v>
      </c>
      <c r="AM9" s="10">
        <v>2</v>
      </c>
      <c r="AN9" s="10">
        <v>3</v>
      </c>
      <c r="AO9" s="585"/>
      <c r="AP9" s="176">
        <v>1</v>
      </c>
      <c r="AQ9" s="178">
        <v>2</v>
      </c>
      <c r="AR9" s="175">
        <v>3</v>
      </c>
      <c r="AS9" s="585"/>
      <c r="AT9" s="587"/>
    </row>
    <row r="10" spans="1:46" ht="11.25" customHeight="1" x14ac:dyDescent="0.25">
      <c r="A10" s="234" t="s">
        <v>15</v>
      </c>
      <c r="B10" s="443"/>
      <c r="C10" s="443"/>
      <c r="D10" s="443"/>
      <c r="E10" s="443"/>
      <c r="F10" s="443"/>
      <c r="G10" s="443"/>
      <c r="H10" s="443"/>
      <c r="I10" s="443"/>
      <c r="J10" s="443"/>
      <c r="K10" s="443"/>
      <c r="L10" s="443"/>
      <c r="M10" s="443"/>
      <c r="N10" s="443"/>
      <c r="O10" s="443"/>
      <c r="P10" s="443"/>
      <c r="Q10" s="443"/>
      <c r="R10" s="443"/>
      <c r="S10" s="443"/>
      <c r="T10" s="443"/>
      <c r="U10" s="443"/>
      <c r="V10" s="443"/>
      <c r="W10" s="443"/>
      <c r="X10" s="443"/>
      <c r="Y10" s="443"/>
      <c r="Z10" s="443"/>
      <c r="AA10" s="443"/>
      <c r="AB10" s="443"/>
      <c r="AC10" s="443"/>
      <c r="AD10" s="443"/>
      <c r="AE10" s="443"/>
      <c r="AF10" s="443"/>
      <c r="AG10" s="443"/>
      <c r="AH10" s="443"/>
      <c r="AI10" s="443"/>
      <c r="AJ10" s="443"/>
      <c r="AK10" s="443"/>
      <c r="AL10" s="443"/>
      <c r="AM10" s="443"/>
      <c r="AN10" s="443"/>
      <c r="AO10" s="443"/>
      <c r="AP10" s="443"/>
      <c r="AQ10" s="443"/>
      <c r="AR10" s="443"/>
      <c r="AS10" s="443"/>
      <c r="AT10" s="443"/>
    </row>
    <row r="11" spans="1:46" ht="18" customHeight="1" x14ac:dyDescent="0.25">
      <c r="A11" s="92" t="s">
        <v>16</v>
      </c>
      <c r="B11" s="237">
        <v>3</v>
      </c>
      <c r="C11" s="197">
        <v>3</v>
      </c>
      <c r="D11" s="163">
        <f>B11</f>
        <v>3</v>
      </c>
      <c r="E11" s="202">
        <v>3</v>
      </c>
      <c r="F11" s="129">
        <v>3</v>
      </c>
      <c r="G11" s="197">
        <v>3</v>
      </c>
      <c r="H11" s="209">
        <f>E11+G11</f>
        <v>6</v>
      </c>
      <c r="I11" s="202">
        <v>3</v>
      </c>
      <c r="J11" s="214">
        <f>I11</f>
        <v>3</v>
      </c>
      <c r="K11" s="238"/>
      <c r="L11" s="239"/>
      <c r="M11" s="240"/>
      <c r="N11" s="177">
        <f t="shared" ref="N11:N30" si="0">D11+H11+J11+M11</f>
        <v>12</v>
      </c>
      <c r="O11" s="189">
        <v>4</v>
      </c>
      <c r="P11" s="114">
        <v>3</v>
      </c>
      <c r="Q11" s="114">
        <v>3</v>
      </c>
      <c r="R11" s="114">
        <v>3</v>
      </c>
      <c r="S11" s="114">
        <v>3</v>
      </c>
      <c r="T11" s="114">
        <v>3</v>
      </c>
      <c r="U11" s="120">
        <v>3</v>
      </c>
      <c r="V11" s="163">
        <f>P11+Q11+R11+S11+T11+U11</f>
        <v>18</v>
      </c>
      <c r="W11" s="122">
        <v>3</v>
      </c>
      <c r="X11" s="114">
        <v>3</v>
      </c>
      <c r="Y11" s="114">
        <v>3</v>
      </c>
      <c r="Z11" s="114">
        <v>3</v>
      </c>
      <c r="AA11" s="163">
        <f>W11+X11+Y11+Z11</f>
        <v>12</v>
      </c>
      <c r="AB11" s="122">
        <v>3</v>
      </c>
      <c r="AC11" s="114">
        <v>3</v>
      </c>
      <c r="AD11" s="114">
        <v>3</v>
      </c>
      <c r="AE11" s="120">
        <v>3</v>
      </c>
      <c r="AF11" s="163">
        <f>AB11+AC11+AD11+AE11</f>
        <v>12</v>
      </c>
      <c r="AG11" s="122">
        <v>3</v>
      </c>
      <c r="AH11" s="114">
        <v>3</v>
      </c>
      <c r="AI11" s="114">
        <v>3</v>
      </c>
      <c r="AJ11" s="120">
        <v>3</v>
      </c>
      <c r="AK11" s="163">
        <f>AG11+AH11+AI11+AJ11</f>
        <v>12</v>
      </c>
      <c r="AL11" s="166"/>
      <c r="AM11" s="155"/>
      <c r="AN11" s="155"/>
      <c r="AO11" s="171"/>
      <c r="AP11" s="166"/>
      <c r="AQ11" s="179"/>
      <c r="AR11" s="167"/>
      <c r="AS11" s="171"/>
      <c r="AT11" s="173">
        <f>V11+AA11+AF11+AK11</f>
        <v>54</v>
      </c>
    </row>
    <row r="12" spans="1:46" ht="18" customHeight="1" x14ac:dyDescent="0.25">
      <c r="A12" s="93" t="s">
        <v>17</v>
      </c>
      <c r="B12" s="182" t="s">
        <v>103</v>
      </c>
      <c r="C12" s="198"/>
      <c r="D12" s="210"/>
      <c r="E12" s="203"/>
      <c r="F12" s="24"/>
      <c r="G12" s="198"/>
      <c r="H12" s="210"/>
      <c r="I12" s="203"/>
      <c r="J12" s="67"/>
      <c r="K12" s="129">
        <v>3</v>
      </c>
      <c r="L12" s="197">
        <v>3</v>
      </c>
      <c r="M12" s="209">
        <f>K12+L12</f>
        <v>6</v>
      </c>
      <c r="N12" s="177">
        <f t="shared" si="0"/>
        <v>6</v>
      </c>
      <c r="O12" s="154" t="s">
        <v>103</v>
      </c>
      <c r="P12" s="181">
        <v>1</v>
      </c>
      <c r="Q12" s="181">
        <v>1</v>
      </c>
      <c r="R12" s="181">
        <v>1</v>
      </c>
      <c r="S12" s="181">
        <v>1</v>
      </c>
      <c r="T12" s="181">
        <v>1</v>
      </c>
      <c r="U12" s="183">
        <v>1</v>
      </c>
      <c r="V12" s="163">
        <f>P12+Q12+R12+S12+T12+U12</f>
        <v>6</v>
      </c>
      <c r="W12" s="186">
        <v>1</v>
      </c>
      <c r="X12" s="181">
        <v>1</v>
      </c>
      <c r="Y12" s="181">
        <v>1</v>
      </c>
      <c r="Z12" s="181">
        <v>1</v>
      </c>
      <c r="AA12" s="163">
        <f>W12+X12+Y12+Z12</f>
        <v>4</v>
      </c>
      <c r="AB12" s="186">
        <v>1</v>
      </c>
      <c r="AC12" s="181">
        <v>1</v>
      </c>
      <c r="AD12" s="181">
        <v>1</v>
      </c>
      <c r="AE12" s="183">
        <v>1</v>
      </c>
      <c r="AF12" s="163">
        <f>AB12+AC12+AD12+AE12</f>
        <v>4</v>
      </c>
      <c r="AG12" s="186">
        <v>1</v>
      </c>
      <c r="AH12" s="181">
        <v>1</v>
      </c>
      <c r="AI12" s="181">
        <v>1</v>
      </c>
      <c r="AJ12" s="183">
        <v>1</v>
      </c>
      <c r="AK12" s="163">
        <f>AG12+AH12+AI12+AJ12</f>
        <v>4</v>
      </c>
      <c r="AL12" s="154">
        <v>3</v>
      </c>
      <c r="AM12" s="121">
        <v>3</v>
      </c>
      <c r="AN12" s="121">
        <v>3</v>
      </c>
      <c r="AO12" s="169">
        <f>AL12+AM12+AN12</f>
        <v>9</v>
      </c>
      <c r="AP12" s="154">
        <v>3</v>
      </c>
      <c r="AQ12" s="119">
        <v>3</v>
      </c>
      <c r="AR12" s="168">
        <v>3</v>
      </c>
      <c r="AS12" s="169">
        <f>AP12+AQ12+AR12</f>
        <v>9</v>
      </c>
      <c r="AT12" s="174">
        <f>V12+AA12+AF12+AK12+AO12+AS12</f>
        <v>36</v>
      </c>
    </row>
    <row r="13" spans="1:46" ht="18" customHeight="1" x14ac:dyDescent="0.25">
      <c r="A13" s="93" t="s">
        <v>18</v>
      </c>
      <c r="B13" s="182">
        <v>3</v>
      </c>
      <c r="C13" s="198"/>
      <c r="D13" s="210"/>
      <c r="E13" s="203"/>
      <c r="F13" s="24"/>
      <c r="G13" s="198"/>
      <c r="H13" s="210"/>
      <c r="I13" s="203"/>
      <c r="J13" s="67"/>
      <c r="K13" s="129">
        <v>3</v>
      </c>
      <c r="L13" s="197">
        <v>3</v>
      </c>
      <c r="M13" s="209">
        <f>K13+L13</f>
        <v>6</v>
      </c>
      <c r="N13" s="177">
        <f t="shared" si="0"/>
        <v>6</v>
      </c>
      <c r="O13" s="154">
        <v>3</v>
      </c>
      <c r="P13" s="25"/>
      <c r="Q13" s="25"/>
      <c r="R13" s="25"/>
      <c r="S13" s="25"/>
      <c r="T13" s="25"/>
      <c r="U13" s="158"/>
      <c r="V13" s="162"/>
      <c r="W13" s="160"/>
      <c r="X13" s="25"/>
      <c r="Y13" s="25"/>
      <c r="Z13" s="25"/>
      <c r="AA13" s="162"/>
      <c r="AB13" s="160"/>
      <c r="AC13" s="25"/>
      <c r="AD13" s="25"/>
      <c r="AE13" s="158"/>
      <c r="AF13" s="162"/>
      <c r="AG13" s="160"/>
      <c r="AH13" s="25"/>
      <c r="AI13" s="25"/>
      <c r="AJ13" s="158"/>
      <c r="AK13" s="162"/>
      <c r="AL13" s="154">
        <v>3</v>
      </c>
      <c r="AM13" s="121">
        <v>3</v>
      </c>
      <c r="AN13" s="121">
        <v>3</v>
      </c>
      <c r="AO13" s="169">
        <f>AL13+AM13+O13</f>
        <v>9</v>
      </c>
      <c r="AP13" s="154">
        <v>3</v>
      </c>
      <c r="AQ13" s="119">
        <v>3</v>
      </c>
      <c r="AR13" s="168">
        <v>3</v>
      </c>
      <c r="AS13" s="169">
        <f>AP13+AQ13+AR13</f>
        <v>9</v>
      </c>
      <c r="AT13" s="174">
        <f>AO13+AS13</f>
        <v>18</v>
      </c>
    </row>
    <row r="14" spans="1:46" ht="12" customHeight="1" x14ac:dyDescent="0.25">
      <c r="A14" s="91" t="s">
        <v>19</v>
      </c>
      <c r="B14" s="182"/>
      <c r="C14" s="199"/>
      <c r="D14" s="211"/>
      <c r="E14" s="204"/>
      <c r="F14" s="204"/>
      <c r="G14" s="204"/>
      <c r="H14" s="211"/>
      <c r="I14" s="204"/>
      <c r="J14" s="211"/>
      <c r="K14" s="204"/>
      <c r="L14" s="204"/>
      <c r="M14" s="211"/>
      <c r="N14" s="193"/>
      <c r="O14" s="193"/>
      <c r="P14" s="193"/>
      <c r="Q14" s="193"/>
      <c r="R14" s="193"/>
      <c r="S14" s="193"/>
      <c r="T14" s="193"/>
      <c r="U14" s="193"/>
      <c r="V14" s="193"/>
      <c r="W14" s="193"/>
      <c r="X14" s="193"/>
      <c r="Y14" s="193"/>
      <c r="Z14" s="193"/>
      <c r="AA14" s="193"/>
      <c r="AB14" s="193"/>
      <c r="AC14" s="193"/>
      <c r="AD14" s="193"/>
      <c r="AE14" s="193"/>
      <c r="AF14" s="193"/>
      <c r="AG14" s="193"/>
      <c r="AH14" s="193"/>
      <c r="AI14" s="193"/>
      <c r="AJ14" s="193"/>
      <c r="AK14" s="193"/>
      <c r="AL14" s="193"/>
      <c r="AM14" s="193"/>
      <c r="AN14" s="193"/>
      <c r="AO14" s="193"/>
      <c r="AP14" s="193"/>
      <c r="AQ14" s="193"/>
      <c r="AR14" s="193"/>
      <c r="AS14" s="193"/>
      <c r="AT14" s="196"/>
    </row>
    <row r="15" spans="1:46" ht="18" customHeight="1" x14ac:dyDescent="0.25">
      <c r="A15" s="195" t="s">
        <v>19</v>
      </c>
      <c r="B15" s="182">
        <v>3</v>
      </c>
      <c r="C15" s="197">
        <v>3</v>
      </c>
      <c r="D15" s="209">
        <v>3</v>
      </c>
      <c r="E15" s="202">
        <v>3</v>
      </c>
      <c r="F15" s="129">
        <v>3</v>
      </c>
      <c r="G15" s="197">
        <v>3</v>
      </c>
      <c r="H15" s="209">
        <f>E15+F15+G15</f>
        <v>9</v>
      </c>
      <c r="I15" s="202">
        <v>3</v>
      </c>
      <c r="J15" s="214">
        <v>3</v>
      </c>
      <c r="K15" s="24"/>
      <c r="L15" s="198"/>
      <c r="M15" s="210"/>
      <c r="N15" s="177">
        <f t="shared" ref="N15" si="1">D15+H15+J15+M15</f>
        <v>15</v>
      </c>
      <c r="O15" s="187">
        <v>4</v>
      </c>
      <c r="P15" s="181">
        <v>4</v>
      </c>
      <c r="Q15" s="181">
        <v>4</v>
      </c>
      <c r="R15" s="181">
        <v>4</v>
      </c>
      <c r="S15" s="181">
        <v>4</v>
      </c>
      <c r="T15" s="181">
        <v>4</v>
      </c>
      <c r="U15" s="183">
        <v>4</v>
      </c>
      <c r="V15" s="163">
        <f>P15+Q15+R15+S15+T15+U15</f>
        <v>24</v>
      </c>
      <c r="W15" s="186">
        <v>4</v>
      </c>
      <c r="X15" s="181">
        <v>4</v>
      </c>
      <c r="Y15" s="181">
        <v>4</v>
      </c>
      <c r="Z15" s="181">
        <v>4</v>
      </c>
      <c r="AA15" s="163">
        <f>W15+X15+Y15+Z15</f>
        <v>16</v>
      </c>
      <c r="AB15" s="186">
        <v>4</v>
      </c>
      <c r="AC15" s="181">
        <v>4</v>
      </c>
      <c r="AD15" s="181">
        <v>4</v>
      </c>
      <c r="AE15" s="183">
        <v>4</v>
      </c>
      <c r="AF15" s="163">
        <f>AB15+AC15+AD15+AE15</f>
        <v>16</v>
      </c>
      <c r="AG15" s="186">
        <v>4</v>
      </c>
      <c r="AH15" s="181">
        <v>4</v>
      </c>
      <c r="AI15" s="181">
        <v>4</v>
      </c>
      <c r="AJ15" s="183">
        <v>4</v>
      </c>
      <c r="AK15" s="163">
        <f>AG15+AH15+AI15+AJ15</f>
        <v>16</v>
      </c>
      <c r="AL15" s="161"/>
      <c r="AM15" s="52"/>
      <c r="AN15" s="52"/>
      <c r="AO15" s="170"/>
      <c r="AP15" s="161"/>
      <c r="AQ15" s="180"/>
      <c r="AR15" s="159"/>
      <c r="AS15" s="170"/>
      <c r="AT15" s="174">
        <f>V15+AA15+AF15+AK15</f>
        <v>72</v>
      </c>
    </row>
    <row r="16" spans="1:46" ht="18" customHeight="1" x14ac:dyDescent="0.25">
      <c r="A16" s="93" t="s">
        <v>20</v>
      </c>
      <c r="B16" s="182">
        <v>2</v>
      </c>
      <c r="C16" s="198"/>
      <c r="D16" s="210"/>
      <c r="E16" s="203"/>
      <c r="F16" s="24"/>
      <c r="G16" s="198"/>
      <c r="H16" s="210"/>
      <c r="I16" s="203"/>
      <c r="J16" s="67"/>
      <c r="K16" s="24"/>
      <c r="L16" s="208"/>
      <c r="M16" s="210"/>
      <c r="N16" s="177">
        <f t="shared" si="0"/>
        <v>0</v>
      </c>
      <c r="O16" s="154">
        <v>2</v>
      </c>
      <c r="P16" s="52"/>
      <c r="Q16" s="52"/>
      <c r="R16" s="52"/>
      <c r="S16" s="52"/>
      <c r="T16" s="52"/>
      <c r="U16" s="159"/>
      <c r="V16" s="164"/>
      <c r="W16" s="161"/>
      <c r="X16" s="52"/>
      <c r="Y16" s="52"/>
      <c r="Z16" s="52"/>
      <c r="AA16" s="164"/>
      <c r="AB16" s="161"/>
      <c r="AC16" s="52"/>
      <c r="AD16" s="52"/>
      <c r="AE16" s="159"/>
      <c r="AF16" s="164"/>
      <c r="AG16" s="161"/>
      <c r="AH16" s="52"/>
      <c r="AI16" s="52"/>
      <c r="AJ16" s="159"/>
      <c r="AK16" s="164"/>
      <c r="AL16" s="154">
        <v>2</v>
      </c>
      <c r="AM16" s="121">
        <v>2</v>
      </c>
      <c r="AN16" s="121">
        <v>2</v>
      </c>
      <c r="AO16" s="169">
        <f>AL16+AM16+AN16</f>
        <v>6</v>
      </c>
      <c r="AP16" s="154">
        <v>2</v>
      </c>
      <c r="AQ16" s="119">
        <v>2</v>
      </c>
      <c r="AR16" s="168">
        <v>2</v>
      </c>
      <c r="AS16" s="169">
        <f>AP16+AQ16+AR16</f>
        <v>6</v>
      </c>
      <c r="AT16" s="174">
        <f>AO16+AS16</f>
        <v>12</v>
      </c>
    </row>
    <row r="17" spans="1:46" ht="18" customHeight="1" x14ac:dyDescent="0.25">
      <c r="A17" s="94" t="s">
        <v>21</v>
      </c>
      <c r="B17" s="182">
        <v>2</v>
      </c>
      <c r="C17" s="198"/>
      <c r="D17" s="210"/>
      <c r="E17" s="203"/>
      <c r="F17" s="24"/>
      <c r="G17" s="198"/>
      <c r="H17" s="210"/>
      <c r="I17" s="203"/>
      <c r="J17" s="67"/>
      <c r="K17" s="129">
        <v>2</v>
      </c>
      <c r="L17" s="197">
        <v>2</v>
      </c>
      <c r="M17" s="209">
        <f>K17+L17</f>
        <v>4</v>
      </c>
      <c r="N17" s="177">
        <f t="shared" si="0"/>
        <v>4</v>
      </c>
      <c r="O17" s="154">
        <v>2</v>
      </c>
      <c r="P17" s="52"/>
      <c r="Q17" s="52"/>
      <c r="R17" s="52"/>
      <c r="S17" s="52"/>
      <c r="T17" s="52"/>
      <c r="U17" s="159"/>
      <c r="V17" s="164"/>
      <c r="W17" s="161"/>
      <c r="X17" s="52"/>
      <c r="Y17" s="52"/>
      <c r="Z17" s="52"/>
      <c r="AA17" s="164"/>
      <c r="AB17" s="161"/>
      <c r="AC17" s="52"/>
      <c r="AD17" s="52"/>
      <c r="AE17" s="159"/>
      <c r="AF17" s="164"/>
      <c r="AG17" s="161"/>
      <c r="AH17" s="52"/>
      <c r="AI17" s="52"/>
      <c r="AJ17" s="159"/>
      <c r="AK17" s="164"/>
      <c r="AL17" s="154">
        <v>2</v>
      </c>
      <c r="AM17" s="121">
        <v>2</v>
      </c>
      <c r="AN17" s="121">
        <v>2</v>
      </c>
      <c r="AO17" s="169">
        <f>AL17+AM17+AR17</f>
        <v>6</v>
      </c>
      <c r="AP17" s="154">
        <v>2</v>
      </c>
      <c r="AQ17" s="119">
        <v>2</v>
      </c>
      <c r="AR17" s="168">
        <v>2</v>
      </c>
      <c r="AS17" s="169">
        <f>AP17+AQ17+AR17</f>
        <v>6</v>
      </c>
      <c r="AT17" s="174">
        <f>AO17+AS17</f>
        <v>12</v>
      </c>
    </row>
    <row r="18" spans="1:46" ht="18" customHeight="1" x14ac:dyDescent="0.25">
      <c r="A18" s="91" t="s">
        <v>22</v>
      </c>
      <c r="B18" s="182">
        <v>0</v>
      </c>
      <c r="C18" s="198"/>
      <c r="D18" s="210"/>
      <c r="E18" s="203"/>
      <c r="F18" s="24"/>
      <c r="G18" s="198"/>
      <c r="H18" s="210"/>
      <c r="I18" s="203"/>
      <c r="J18" s="67"/>
      <c r="K18" s="24"/>
      <c r="L18" s="198"/>
      <c r="M18" s="210"/>
      <c r="N18" s="177">
        <f t="shared" si="0"/>
        <v>0</v>
      </c>
      <c r="O18" s="154">
        <v>2</v>
      </c>
      <c r="P18" s="114">
        <v>2</v>
      </c>
      <c r="Q18" s="114">
        <v>2</v>
      </c>
      <c r="R18" s="114">
        <v>2</v>
      </c>
      <c r="S18" s="114">
        <v>2</v>
      </c>
      <c r="T18" s="114">
        <v>2</v>
      </c>
      <c r="U18" s="120">
        <v>2</v>
      </c>
      <c r="V18" s="163">
        <f>P18+Q18+R18+S18+T18+U18</f>
        <v>12</v>
      </c>
      <c r="W18" s="122">
        <v>2</v>
      </c>
      <c r="X18" s="114">
        <v>2</v>
      </c>
      <c r="Y18" s="114">
        <v>2</v>
      </c>
      <c r="Z18" s="114">
        <v>2</v>
      </c>
      <c r="AA18" s="163">
        <f>W18+X18+Y18+Z18</f>
        <v>8</v>
      </c>
      <c r="AB18" s="122">
        <v>2</v>
      </c>
      <c r="AC18" s="114">
        <v>2</v>
      </c>
      <c r="AD18" s="114">
        <v>2</v>
      </c>
      <c r="AE18" s="120">
        <v>2</v>
      </c>
      <c r="AF18" s="163">
        <f t="shared" ref="AF18:AF24" si="2">AB18+AC18+AD18+AE18</f>
        <v>8</v>
      </c>
      <c r="AG18" s="122">
        <v>2</v>
      </c>
      <c r="AH18" s="114">
        <v>2</v>
      </c>
      <c r="AI18" s="114">
        <v>2</v>
      </c>
      <c r="AJ18" s="120">
        <v>2</v>
      </c>
      <c r="AK18" s="163">
        <f t="shared" ref="AK18:AK24" si="3">AG18+AH18+AI18+AJ18</f>
        <v>8</v>
      </c>
      <c r="AL18" s="154">
        <v>1</v>
      </c>
      <c r="AM18" s="121">
        <v>1</v>
      </c>
      <c r="AN18" s="121">
        <v>1</v>
      </c>
      <c r="AO18" s="169">
        <f>AL18+AM18+AN18</f>
        <v>3</v>
      </c>
      <c r="AP18" s="154">
        <v>1</v>
      </c>
      <c r="AQ18" s="119">
        <v>1</v>
      </c>
      <c r="AR18" s="168">
        <v>1</v>
      </c>
      <c r="AS18" s="169">
        <f t="shared" ref="AS18:AS24" si="4">AP18+AR18</f>
        <v>2</v>
      </c>
      <c r="AT18" s="174">
        <f>V18+AA18+AF18+AK18+AO18+AS18</f>
        <v>41</v>
      </c>
    </row>
    <row r="19" spans="1:46" ht="18" customHeight="1" x14ac:dyDescent="0.25">
      <c r="A19" s="91" t="s">
        <v>23</v>
      </c>
      <c r="B19" s="182">
        <v>1</v>
      </c>
      <c r="C19" s="197">
        <v>1</v>
      </c>
      <c r="D19" s="209">
        <f t="shared" ref="D19:D29" si="5">C19</f>
        <v>1</v>
      </c>
      <c r="E19" s="202">
        <v>1</v>
      </c>
      <c r="F19" s="129">
        <v>1</v>
      </c>
      <c r="G19" s="197">
        <v>1</v>
      </c>
      <c r="H19" s="209">
        <f>E19+F19+G19</f>
        <v>3</v>
      </c>
      <c r="I19" s="202">
        <v>1</v>
      </c>
      <c r="J19" s="214">
        <f t="shared" ref="J19:J29" si="6">I19</f>
        <v>1</v>
      </c>
      <c r="K19" s="129">
        <v>1</v>
      </c>
      <c r="L19" s="197">
        <v>1</v>
      </c>
      <c r="M19" s="209">
        <f>K19+L19</f>
        <v>2</v>
      </c>
      <c r="N19" s="177">
        <f t="shared" si="0"/>
        <v>7</v>
      </c>
      <c r="O19" s="154">
        <v>1</v>
      </c>
      <c r="P19" s="114">
        <v>1</v>
      </c>
      <c r="Q19" s="114">
        <v>1</v>
      </c>
      <c r="R19" s="114">
        <v>1</v>
      </c>
      <c r="S19" s="114">
        <v>1</v>
      </c>
      <c r="T19" s="114">
        <v>1</v>
      </c>
      <c r="U19" s="120">
        <v>1</v>
      </c>
      <c r="V19" s="163">
        <f>P19+Q19+R19+S19+T19+U19</f>
        <v>6</v>
      </c>
      <c r="W19" s="122">
        <v>1</v>
      </c>
      <c r="X19" s="114">
        <v>1</v>
      </c>
      <c r="Y19" s="114">
        <v>1</v>
      </c>
      <c r="Z19" s="114">
        <v>1</v>
      </c>
      <c r="AA19" s="163">
        <f>W19+X19+Y19+Z19</f>
        <v>4</v>
      </c>
      <c r="AB19" s="122">
        <v>1</v>
      </c>
      <c r="AC19" s="114">
        <v>1</v>
      </c>
      <c r="AD19" s="114">
        <v>1</v>
      </c>
      <c r="AE19" s="120">
        <v>1</v>
      </c>
      <c r="AF19" s="163">
        <f t="shared" si="2"/>
        <v>4</v>
      </c>
      <c r="AG19" s="122">
        <v>1</v>
      </c>
      <c r="AH19" s="114">
        <v>1</v>
      </c>
      <c r="AI19" s="114">
        <v>1</v>
      </c>
      <c r="AJ19" s="120">
        <v>1</v>
      </c>
      <c r="AK19" s="163">
        <f t="shared" si="3"/>
        <v>4</v>
      </c>
      <c r="AL19" s="154">
        <v>1</v>
      </c>
      <c r="AM19" s="121">
        <v>1</v>
      </c>
      <c r="AN19" s="121">
        <v>1</v>
      </c>
      <c r="AO19" s="169">
        <f>AL19+AM19+AN19</f>
        <v>3</v>
      </c>
      <c r="AP19" s="154">
        <v>1</v>
      </c>
      <c r="AQ19" s="119">
        <v>1</v>
      </c>
      <c r="AR19" s="168">
        <v>1</v>
      </c>
      <c r="AS19" s="169">
        <f t="shared" si="4"/>
        <v>2</v>
      </c>
      <c r="AT19" s="174">
        <f>V19+AA19+AF19+AK19+AO19+AS19</f>
        <v>23</v>
      </c>
    </row>
    <row r="20" spans="1:46" ht="18" customHeight="1" x14ac:dyDescent="0.25">
      <c r="A20" s="91" t="s">
        <v>24</v>
      </c>
      <c r="B20" s="182">
        <v>1</v>
      </c>
      <c r="C20" s="197">
        <v>1</v>
      </c>
      <c r="D20" s="209">
        <f t="shared" si="5"/>
        <v>1</v>
      </c>
      <c r="E20" s="202">
        <v>1</v>
      </c>
      <c r="F20" s="129">
        <v>1</v>
      </c>
      <c r="G20" s="197">
        <v>1</v>
      </c>
      <c r="H20" s="209">
        <f>E20+F20+G20</f>
        <v>3</v>
      </c>
      <c r="I20" s="202">
        <v>1</v>
      </c>
      <c r="J20" s="214">
        <v>1</v>
      </c>
      <c r="K20" s="129">
        <v>1</v>
      </c>
      <c r="L20" s="197">
        <v>1</v>
      </c>
      <c r="M20" s="209">
        <f>K20+L20</f>
        <v>2</v>
      </c>
      <c r="N20" s="177">
        <f t="shared" si="0"/>
        <v>7</v>
      </c>
      <c r="O20" s="154">
        <v>2</v>
      </c>
      <c r="P20" s="114">
        <v>2</v>
      </c>
      <c r="Q20" s="114">
        <v>2</v>
      </c>
      <c r="R20" s="114">
        <v>2</v>
      </c>
      <c r="S20" s="114">
        <v>2</v>
      </c>
      <c r="T20" s="114">
        <v>2</v>
      </c>
      <c r="U20" s="120">
        <v>2</v>
      </c>
      <c r="V20" s="163">
        <f>P20+Q20+R20+S20+T20+U20</f>
        <v>12</v>
      </c>
      <c r="W20" s="122">
        <v>2</v>
      </c>
      <c r="X20" s="114">
        <v>2</v>
      </c>
      <c r="Y20" s="114">
        <v>2</v>
      </c>
      <c r="Z20" s="114">
        <v>2</v>
      </c>
      <c r="AA20" s="163">
        <f>W20+X20+Y20+Z20</f>
        <v>8</v>
      </c>
      <c r="AB20" s="122">
        <v>2</v>
      </c>
      <c r="AC20" s="114">
        <v>4</v>
      </c>
      <c r="AD20" s="114">
        <v>2</v>
      </c>
      <c r="AE20" s="120">
        <v>2</v>
      </c>
      <c r="AF20" s="163">
        <f t="shared" si="2"/>
        <v>10</v>
      </c>
      <c r="AG20" s="122">
        <v>2</v>
      </c>
      <c r="AH20" s="114">
        <v>2</v>
      </c>
      <c r="AI20" s="114">
        <v>2</v>
      </c>
      <c r="AJ20" s="120">
        <v>2</v>
      </c>
      <c r="AK20" s="163">
        <f t="shared" si="3"/>
        <v>8</v>
      </c>
      <c r="AL20" s="154">
        <v>2</v>
      </c>
      <c r="AM20" s="121">
        <v>2</v>
      </c>
      <c r="AN20" s="121">
        <v>2</v>
      </c>
      <c r="AO20" s="169">
        <f>AL20+AM20+AN20</f>
        <v>6</v>
      </c>
      <c r="AP20" s="154">
        <v>2</v>
      </c>
      <c r="AQ20" s="119">
        <v>2</v>
      </c>
      <c r="AR20" s="168">
        <v>2</v>
      </c>
      <c r="AS20" s="169">
        <f t="shared" si="4"/>
        <v>4</v>
      </c>
      <c r="AT20" s="174">
        <f>V20+AA20+AF20+AK20+AO20+AS20</f>
        <v>48</v>
      </c>
    </row>
    <row r="21" spans="1:46" ht="18" customHeight="1" x14ac:dyDescent="0.25">
      <c r="A21" s="91" t="s">
        <v>25</v>
      </c>
      <c r="B21" s="182">
        <v>0</v>
      </c>
      <c r="C21" s="198"/>
      <c r="D21" s="210"/>
      <c r="E21" s="203"/>
      <c r="F21" s="24"/>
      <c r="G21" s="198"/>
      <c r="H21" s="210"/>
      <c r="I21" s="203"/>
      <c r="J21" s="67"/>
      <c r="K21" s="24"/>
      <c r="L21" s="198"/>
      <c r="M21" s="210"/>
      <c r="N21" s="177">
        <f t="shared" si="0"/>
        <v>0</v>
      </c>
      <c r="O21" s="154">
        <v>1</v>
      </c>
      <c r="P21" s="114">
        <v>1</v>
      </c>
      <c r="Q21" s="114">
        <v>1</v>
      </c>
      <c r="R21" s="114">
        <v>1</v>
      </c>
      <c r="S21" s="114">
        <v>1</v>
      </c>
      <c r="T21" s="114">
        <v>1</v>
      </c>
      <c r="U21" s="120">
        <v>1</v>
      </c>
      <c r="V21" s="163">
        <f>P21+Q21+R21+S21+T21+U21</f>
        <v>6</v>
      </c>
      <c r="W21" s="122">
        <v>1</v>
      </c>
      <c r="X21" s="114">
        <v>1</v>
      </c>
      <c r="Y21" s="114">
        <v>1</v>
      </c>
      <c r="Z21" s="114">
        <v>1</v>
      </c>
      <c r="AA21" s="163">
        <f>W21+X21+Y21+Z21</f>
        <v>4</v>
      </c>
      <c r="AB21" s="122">
        <v>1</v>
      </c>
      <c r="AC21" s="114">
        <v>1</v>
      </c>
      <c r="AD21" s="114">
        <v>1</v>
      </c>
      <c r="AE21" s="120">
        <v>1</v>
      </c>
      <c r="AF21" s="163">
        <f t="shared" si="2"/>
        <v>4</v>
      </c>
      <c r="AG21" s="122">
        <v>1</v>
      </c>
      <c r="AH21" s="114">
        <v>1</v>
      </c>
      <c r="AI21" s="114">
        <v>1</v>
      </c>
      <c r="AJ21" s="120">
        <v>1</v>
      </c>
      <c r="AK21" s="163">
        <f t="shared" si="3"/>
        <v>4</v>
      </c>
      <c r="AL21" s="154">
        <v>1</v>
      </c>
      <c r="AM21" s="121">
        <v>1</v>
      </c>
      <c r="AN21" s="121">
        <v>1</v>
      </c>
      <c r="AO21" s="169">
        <f>AL21+AM21+AN21</f>
        <v>3</v>
      </c>
      <c r="AP21" s="154">
        <v>1</v>
      </c>
      <c r="AQ21" s="119">
        <v>1</v>
      </c>
      <c r="AR21" s="168">
        <v>1</v>
      </c>
      <c r="AS21" s="169">
        <f t="shared" si="4"/>
        <v>2</v>
      </c>
      <c r="AT21" s="174">
        <f>V21+AA21+AF21+AK21+AO21+AS21</f>
        <v>23</v>
      </c>
    </row>
    <row r="22" spans="1:46" ht="13.5" customHeight="1" x14ac:dyDescent="0.25">
      <c r="A22" s="219" t="s">
        <v>105</v>
      </c>
      <c r="B22" s="595"/>
      <c r="C22" s="472"/>
      <c r="D22" s="472"/>
      <c r="E22" s="472"/>
      <c r="F22" s="472"/>
      <c r="G22" s="472"/>
      <c r="H22" s="472"/>
      <c r="I22" s="472"/>
      <c r="J22" s="472"/>
      <c r="K22" s="472"/>
      <c r="L22" s="472"/>
      <c r="M22" s="472"/>
      <c r="N22" s="472"/>
      <c r="O22" s="472"/>
      <c r="P22" s="472"/>
      <c r="Q22" s="472"/>
      <c r="R22" s="472"/>
      <c r="S22" s="472"/>
      <c r="T22" s="472"/>
      <c r="U22" s="472"/>
      <c r="V22" s="472"/>
      <c r="W22" s="472"/>
      <c r="X22" s="472"/>
      <c r="Y22" s="472"/>
      <c r="Z22" s="472"/>
      <c r="AA22" s="472"/>
      <c r="AB22" s="472"/>
      <c r="AC22" s="472"/>
      <c r="AD22" s="472"/>
      <c r="AE22" s="472"/>
      <c r="AF22" s="472"/>
      <c r="AG22" s="472"/>
      <c r="AH22" s="472"/>
      <c r="AI22" s="472"/>
      <c r="AJ22" s="472"/>
      <c r="AK22" s="472"/>
      <c r="AL22" s="472"/>
      <c r="AM22" s="472"/>
      <c r="AN22" s="472"/>
      <c r="AO22" s="472"/>
      <c r="AP22" s="472"/>
      <c r="AQ22" s="472"/>
      <c r="AR22" s="472"/>
      <c r="AS22" s="472"/>
      <c r="AT22" s="547"/>
    </row>
    <row r="23" spans="1:46" ht="16.5" customHeight="1" x14ac:dyDescent="0.25">
      <c r="A23" s="195" t="s">
        <v>27</v>
      </c>
      <c r="B23" s="182">
        <v>4</v>
      </c>
      <c r="C23" s="197">
        <v>4</v>
      </c>
      <c r="D23" s="209">
        <f t="shared" ref="D23" si="7">C23</f>
        <v>4</v>
      </c>
      <c r="E23" s="202">
        <v>4</v>
      </c>
      <c r="F23" s="129">
        <v>4</v>
      </c>
      <c r="G23" s="197">
        <v>4</v>
      </c>
      <c r="H23" s="209">
        <f>E23+F23+G23</f>
        <v>12</v>
      </c>
      <c r="I23" s="202">
        <v>4</v>
      </c>
      <c r="J23" s="214">
        <v>4</v>
      </c>
      <c r="K23" s="129">
        <v>3</v>
      </c>
      <c r="L23" s="197">
        <v>3</v>
      </c>
      <c r="M23" s="209">
        <f>K23+L23</f>
        <v>6</v>
      </c>
      <c r="N23" s="177">
        <f t="shared" ref="N23" si="8">D23+H23+J23+M23</f>
        <v>26</v>
      </c>
      <c r="O23" s="187">
        <v>5</v>
      </c>
      <c r="P23" s="181">
        <v>5</v>
      </c>
      <c r="Q23" s="181">
        <v>5</v>
      </c>
      <c r="R23" s="181">
        <v>5</v>
      </c>
      <c r="S23" s="181">
        <v>5</v>
      </c>
      <c r="T23" s="181">
        <v>5</v>
      </c>
      <c r="U23" s="183">
        <v>5</v>
      </c>
      <c r="V23" s="163">
        <f>P23+Q23+R23+S23+T23+U23</f>
        <v>30</v>
      </c>
      <c r="W23" s="186">
        <v>5</v>
      </c>
      <c r="X23" s="181">
        <v>5</v>
      </c>
      <c r="Y23" s="181">
        <v>5</v>
      </c>
      <c r="Z23" s="181">
        <v>5</v>
      </c>
      <c r="AA23" s="163">
        <f>W23+X23+Y23</f>
        <v>15</v>
      </c>
      <c r="AB23" s="186">
        <v>5</v>
      </c>
      <c r="AC23" s="181">
        <v>5</v>
      </c>
      <c r="AD23" s="181">
        <v>5</v>
      </c>
      <c r="AE23" s="183">
        <v>5</v>
      </c>
      <c r="AF23" s="163">
        <f t="shared" ref="AF23" si="9">AB23+AC23+AD23+AE23</f>
        <v>20</v>
      </c>
      <c r="AG23" s="186">
        <v>5</v>
      </c>
      <c r="AH23" s="181">
        <v>5</v>
      </c>
      <c r="AI23" s="181">
        <v>5</v>
      </c>
      <c r="AJ23" s="183">
        <v>5</v>
      </c>
      <c r="AK23" s="163">
        <f t="shared" ref="AK23" si="10">AG23+AH23+AI23+AJ23</f>
        <v>20</v>
      </c>
      <c r="AL23" s="187">
        <v>4</v>
      </c>
      <c r="AM23" s="184">
        <v>4</v>
      </c>
      <c r="AN23" s="184">
        <v>4</v>
      </c>
      <c r="AO23" s="169">
        <f>AL23+AM23+AN23</f>
        <v>12</v>
      </c>
      <c r="AP23" s="187">
        <v>4</v>
      </c>
      <c r="AQ23" s="185">
        <v>4</v>
      </c>
      <c r="AR23" s="188">
        <v>4</v>
      </c>
      <c r="AS23" s="169">
        <f t="shared" ref="AS23" si="11">AP23+AR23</f>
        <v>8</v>
      </c>
      <c r="AT23" s="174">
        <f>V23+AA23+AF23+AK23+AO23+AS23</f>
        <v>105</v>
      </c>
    </row>
    <row r="24" spans="1:46" ht="16.5" customHeight="1" x14ac:dyDescent="0.25">
      <c r="A24" s="93" t="s">
        <v>28</v>
      </c>
      <c r="B24" s="182">
        <v>2</v>
      </c>
      <c r="C24" s="197">
        <v>2</v>
      </c>
      <c r="D24" s="209">
        <f t="shared" si="5"/>
        <v>2</v>
      </c>
      <c r="E24" s="202">
        <v>2</v>
      </c>
      <c r="F24" s="129">
        <v>2</v>
      </c>
      <c r="G24" s="197">
        <v>2</v>
      </c>
      <c r="H24" s="209">
        <f>E24+F24+G24</f>
        <v>6</v>
      </c>
      <c r="I24" s="202">
        <v>2</v>
      </c>
      <c r="J24" s="214">
        <v>2</v>
      </c>
      <c r="K24" s="129">
        <v>2</v>
      </c>
      <c r="L24" s="197">
        <v>2</v>
      </c>
      <c r="M24" s="209">
        <f>K24+L24</f>
        <v>4</v>
      </c>
      <c r="N24" s="177">
        <f t="shared" si="0"/>
        <v>14</v>
      </c>
      <c r="O24" s="154">
        <v>3</v>
      </c>
      <c r="P24" s="114">
        <v>3</v>
      </c>
      <c r="Q24" s="114">
        <v>3</v>
      </c>
      <c r="R24" s="114">
        <v>3</v>
      </c>
      <c r="S24" s="114">
        <v>3</v>
      </c>
      <c r="T24" s="114">
        <v>3</v>
      </c>
      <c r="U24" s="120">
        <v>3</v>
      </c>
      <c r="V24" s="163">
        <f>P24+Q24+R24+S24+T24</f>
        <v>15</v>
      </c>
      <c r="W24" s="122">
        <v>3</v>
      </c>
      <c r="X24" s="114">
        <v>3</v>
      </c>
      <c r="Y24" s="114">
        <v>3</v>
      </c>
      <c r="Z24" s="114">
        <v>3</v>
      </c>
      <c r="AA24" s="163">
        <f>W24+X24+Y24+Z24</f>
        <v>12</v>
      </c>
      <c r="AB24" s="122">
        <v>3</v>
      </c>
      <c r="AC24" s="114">
        <v>3</v>
      </c>
      <c r="AD24" s="114">
        <v>3</v>
      </c>
      <c r="AE24" s="120">
        <v>3</v>
      </c>
      <c r="AF24" s="163">
        <f t="shared" si="2"/>
        <v>12</v>
      </c>
      <c r="AG24" s="122">
        <v>3</v>
      </c>
      <c r="AH24" s="114">
        <v>3</v>
      </c>
      <c r="AI24" s="114">
        <v>3</v>
      </c>
      <c r="AJ24" s="120">
        <v>3</v>
      </c>
      <c r="AK24" s="163">
        <f t="shared" si="3"/>
        <v>12</v>
      </c>
      <c r="AL24" s="154">
        <v>3</v>
      </c>
      <c r="AM24" s="121">
        <v>3</v>
      </c>
      <c r="AN24" s="121">
        <v>3</v>
      </c>
      <c r="AO24" s="169">
        <f>AL24+AM24+AN24</f>
        <v>9</v>
      </c>
      <c r="AP24" s="154">
        <v>3</v>
      </c>
      <c r="AQ24" s="119">
        <v>3</v>
      </c>
      <c r="AR24" s="168">
        <v>3</v>
      </c>
      <c r="AS24" s="169">
        <f t="shared" si="4"/>
        <v>6</v>
      </c>
      <c r="AT24" s="174">
        <f>V24+AA24+AF24+AK24+AO24+AS24</f>
        <v>66</v>
      </c>
    </row>
    <row r="25" spans="1:46" ht="13.5" customHeight="1" x14ac:dyDescent="0.25">
      <c r="A25" s="91" t="s">
        <v>29</v>
      </c>
      <c r="B25" s="595"/>
      <c r="C25" s="472"/>
      <c r="D25" s="472"/>
      <c r="E25" s="472"/>
      <c r="F25" s="472"/>
      <c r="G25" s="472"/>
      <c r="H25" s="472"/>
      <c r="I25" s="472"/>
      <c r="J25" s="472"/>
      <c r="K25" s="472"/>
      <c r="L25" s="472"/>
      <c r="M25" s="472"/>
      <c r="N25" s="472"/>
      <c r="O25" s="472"/>
      <c r="P25" s="472"/>
      <c r="Q25" s="472"/>
      <c r="R25" s="472"/>
      <c r="S25" s="472"/>
      <c r="T25" s="472"/>
      <c r="U25" s="472"/>
      <c r="V25" s="472"/>
      <c r="W25" s="472"/>
      <c r="X25" s="472"/>
      <c r="Y25" s="472"/>
      <c r="Z25" s="472"/>
      <c r="AA25" s="472"/>
      <c r="AB25" s="472"/>
      <c r="AC25" s="472"/>
      <c r="AD25" s="472"/>
      <c r="AE25" s="472"/>
      <c r="AF25" s="472"/>
      <c r="AG25" s="472"/>
      <c r="AH25" s="472"/>
      <c r="AI25" s="472"/>
      <c r="AJ25" s="472"/>
      <c r="AK25" s="472"/>
      <c r="AL25" s="472"/>
      <c r="AM25" s="472"/>
      <c r="AN25" s="472"/>
      <c r="AO25" s="472"/>
      <c r="AP25" s="472"/>
      <c r="AQ25" s="472"/>
      <c r="AR25" s="472"/>
      <c r="AS25" s="472"/>
      <c r="AT25" s="547"/>
    </row>
    <row r="26" spans="1:46" ht="18" customHeight="1" x14ac:dyDescent="0.25">
      <c r="A26" s="195" t="s">
        <v>29</v>
      </c>
      <c r="B26" s="182">
        <v>4</v>
      </c>
      <c r="C26" s="197">
        <v>4</v>
      </c>
      <c r="D26" s="209">
        <f t="shared" ref="D26" si="12">C26</f>
        <v>4</v>
      </c>
      <c r="E26" s="202">
        <v>4</v>
      </c>
      <c r="F26" s="129">
        <v>4</v>
      </c>
      <c r="G26" s="197">
        <v>4</v>
      </c>
      <c r="H26" s="209">
        <f t="shared" ref="H26" si="13">E26+F26+G26</f>
        <v>12</v>
      </c>
      <c r="I26" s="202">
        <v>4</v>
      </c>
      <c r="J26" s="214">
        <f t="shared" ref="J26" si="14">I26</f>
        <v>4</v>
      </c>
      <c r="K26" s="24"/>
      <c r="L26" s="198"/>
      <c r="M26" s="210"/>
      <c r="N26" s="177">
        <f t="shared" ref="N26:N27" si="15">D26+H26+J26+M26</f>
        <v>20</v>
      </c>
      <c r="O26" s="187">
        <v>5</v>
      </c>
      <c r="P26" s="181">
        <v>4</v>
      </c>
      <c r="Q26" s="181">
        <v>4</v>
      </c>
      <c r="R26" s="181">
        <v>4</v>
      </c>
      <c r="S26" s="181">
        <v>4</v>
      </c>
      <c r="T26" s="181">
        <v>4</v>
      </c>
      <c r="U26" s="183">
        <v>4</v>
      </c>
      <c r="V26" s="163">
        <f t="shared" ref="V26:V27" si="16">P26+Q26+R26+S26+T26+U26</f>
        <v>24</v>
      </c>
      <c r="W26" s="186">
        <v>4</v>
      </c>
      <c r="X26" s="181">
        <v>4</v>
      </c>
      <c r="Y26" s="181">
        <v>4</v>
      </c>
      <c r="Z26" s="181">
        <v>4</v>
      </c>
      <c r="AA26" s="163">
        <f t="shared" ref="AA26:AA27" si="17">W26+X26+Y26+Z26</f>
        <v>16</v>
      </c>
      <c r="AB26" s="186">
        <v>4</v>
      </c>
      <c r="AC26" s="181">
        <v>4</v>
      </c>
      <c r="AD26" s="181">
        <v>4</v>
      </c>
      <c r="AE26" s="183">
        <v>4</v>
      </c>
      <c r="AF26" s="163">
        <f t="shared" ref="AF26:AF27" si="18">AB26+AC26+AD26+AE26</f>
        <v>16</v>
      </c>
      <c r="AG26" s="186">
        <v>4</v>
      </c>
      <c r="AH26" s="181">
        <v>4</v>
      </c>
      <c r="AI26" s="181">
        <v>4</v>
      </c>
      <c r="AJ26" s="183">
        <v>4</v>
      </c>
      <c r="AK26" s="163">
        <f t="shared" ref="AK26:AK27" si="19">AG26+AH26+AI26+AJ26</f>
        <v>16</v>
      </c>
      <c r="AL26" s="166"/>
      <c r="AM26" s="155"/>
      <c r="AN26" s="155"/>
      <c r="AO26" s="171"/>
      <c r="AP26" s="166"/>
      <c r="AQ26" s="179"/>
      <c r="AR26" s="167"/>
      <c r="AS26" s="171"/>
      <c r="AT26" s="173">
        <f t="shared" ref="AT26:AT27" si="20">V26+AA26+AF26+AK26</f>
        <v>72</v>
      </c>
    </row>
    <row r="27" spans="1:46" ht="18" customHeight="1" x14ac:dyDescent="0.25">
      <c r="A27" s="195" t="s">
        <v>104</v>
      </c>
      <c r="B27" s="182">
        <v>4</v>
      </c>
      <c r="C27" s="198"/>
      <c r="D27" s="210"/>
      <c r="E27" s="203"/>
      <c r="F27" s="24"/>
      <c r="G27" s="198"/>
      <c r="H27" s="210"/>
      <c r="I27" s="203"/>
      <c r="J27" s="67"/>
      <c r="K27" s="24"/>
      <c r="L27" s="198"/>
      <c r="M27" s="210"/>
      <c r="N27" s="177">
        <f t="shared" si="15"/>
        <v>0</v>
      </c>
      <c r="O27" s="187">
        <v>5</v>
      </c>
      <c r="P27" s="181">
        <v>1</v>
      </c>
      <c r="Q27" s="181">
        <v>1</v>
      </c>
      <c r="R27" s="181">
        <v>1</v>
      </c>
      <c r="S27" s="181">
        <v>1</v>
      </c>
      <c r="T27" s="181">
        <v>1</v>
      </c>
      <c r="U27" s="183">
        <v>1</v>
      </c>
      <c r="V27" s="163">
        <f t="shared" si="16"/>
        <v>6</v>
      </c>
      <c r="W27" s="186">
        <v>1</v>
      </c>
      <c r="X27" s="181">
        <v>1</v>
      </c>
      <c r="Y27" s="181">
        <v>1</v>
      </c>
      <c r="Z27" s="181">
        <v>1</v>
      </c>
      <c r="AA27" s="163">
        <f t="shared" si="17"/>
        <v>4</v>
      </c>
      <c r="AB27" s="186">
        <v>1</v>
      </c>
      <c r="AC27" s="181">
        <v>1</v>
      </c>
      <c r="AD27" s="181">
        <v>1</v>
      </c>
      <c r="AE27" s="183">
        <v>1</v>
      </c>
      <c r="AF27" s="163">
        <f t="shared" si="18"/>
        <v>4</v>
      </c>
      <c r="AG27" s="186">
        <v>1</v>
      </c>
      <c r="AH27" s="181">
        <v>1</v>
      </c>
      <c r="AI27" s="181">
        <v>1</v>
      </c>
      <c r="AJ27" s="183">
        <v>1</v>
      </c>
      <c r="AK27" s="163">
        <f t="shared" si="19"/>
        <v>4</v>
      </c>
      <c r="AL27" s="166"/>
      <c r="AM27" s="155"/>
      <c r="AN27" s="155"/>
      <c r="AO27" s="171"/>
      <c r="AP27" s="166"/>
      <c r="AQ27" s="179"/>
      <c r="AR27" s="167"/>
      <c r="AS27" s="171"/>
      <c r="AT27" s="173">
        <f t="shared" si="20"/>
        <v>18</v>
      </c>
    </row>
    <row r="28" spans="1:46" ht="18" customHeight="1" x14ac:dyDescent="0.25">
      <c r="A28" s="93" t="s">
        <v>30</v>
      </c>
      <c r="B28" s="182">
        <v>2</v>
      </c>
      <c r="C28" s="198"/>
      <c r="D28" s="210"/>
      <c r="E28" s="203"/>
      <c r="F28" s="24"/>
      <c r="G28" s="198"/>
      <c r="H28" s="210"/>
      <c r="I28" s="203"/>
      <c r="J28" s="67"/>
      <c r="K28" s="129">
        <v>3</v>
      </c>
      <c r="L28" s="197">
        <v>3</v>
      </c>
      <c r="M28" s="209">
        <f>K28+L28</f>
        <v>6</v>
      </c>
      <c r="N28" s="177">
        <f t="shared" si="0"/>
        <v>6</v>
      </c>
      <c r="O28" s="154">
        <v>4</v>
      </c>
      <c r="P28" s="25"/>
      <c r="Q28" s="25"/>
      <c r="R28" s="25"/>
      <c r="S28" s="25"/>
      <c r="T28" s="25"/>
      <c r="U28" s="158"/>
      <c r="V28" s="162"/>
      <c r="W28" s="160"/>
      <c r="X28" s="25"/>
      <c r="Y28" s="25"/>
      <c r="Z28" s="25"/>
      <c r="AA28" s="162"/>
      <c r="AB28" s="160"/>
      <c r="AC28" s="25"/>
      <c r="AD28" s="25"/>
      <c r="AE28" s="158"/>
      <c r="AF28" s="162"/>
      <c r="AG28" s="160"/>
      <c r="AH28" s="25"/>
      <c r="AI28" s="25"/>
      <c r="AJ28" s="158"/>
      <c r="AK28" s="162"/>
      <c r="AL28" s="154">
        <v>4</v>
      </c>
      <c r="AM28" s="121">
        <v>4</v>
      </c>
      <c r="AN28" s="121">
        <v>4</v>
      </c>
      <c r="AO28" s="169">
        <f>AL28+AM28+AN28</f>
        <v>12</v>
      </c>
      <c r="AP28" s="154">
        <v>3</v>
      </c>
      <c r="AQ28" s="119">
        <v>3</v>
      </c>
      <c r="AR28" s="168">
        <v>3</v>
      </c>
      <c r="AS28" s="169">
        <f>AP28+AR28</f>
        <v>6</v>
      </c>
      <c r="AT28" s="174">
        <f>AO28+AS28</f>
        <v>18</v>
      </c>
    </row>
    <row r="29" spans="1:46" ht="18" customHeight="1" x14ac:dyDescent="0.25">
      <c r="A29" s="96" t="s">
        <v>64</v>
      </c>
      <c r="B29" s="182">
        <v>3</v>
      </c>
      <c r="C29" s="197">
        <v>2</v>
      </c>
      <c r="D29" s="209">
        <f t="shared" si="5"/>
        <v>2</v>
      </c>
      <c r="E29" s="202">
        <v>2</v>
      </c>
      <c r="F29" s="129">
        <v>2</v>
      </c>
      <c r="G29" s="197">
        <v>2</v>
      </c>
      <c r="H29" s="209">
        <f t="shared" ref="H29" si="21">E29+G29</f>
        <v>4</v>
      </c>
      <c r="I29" s="202">
        <v>2</v>
      </c>
      <c r="J29" s="214">
        <f t="shared" si="6"/>
        <v>2</v>
      </c>
      <c r="K29" s="129">
        <v>2</v>
      </c>
      <c r="L29" s="197">
        <v>2</v>
      </c>
      <c r="M29" s="209">
        <f>K29+L29</f>
        <v>4</v>
      </c>
      <c r="N29" s="177">
        <f t="shared" si="0"/>
        <v>12</v>
      </c>
      <c r="O29" s="154" t="s">
        <v>108</v>
      </c>
      <c r="P29" s="114">
        <v>2</v>
      </c>
      <c r="Q29" s="114">
        <v>2</v>
      </c>
      <c r="R29" s="114">
        <v>2</v>
      </c>
      <c r="S29" s="114">
        <v>2</v>
      </c>
      <c r="T29" s="114">
        <v>2</v>
      </c>
      <c r="U29" s="120">
        <v>2</v>
      </c>
      <c r="V29" s="163">
        <f>P29+Q29+R29+S29+T29+U29</f>
        <v>12</v>
      </c>
      <c r="W29" s="122">
        <v>2</v>
      </c>
      <c r="X29" s="114">
        <v>2</v>
      </c>
      <c r="Y29" s="114">
        <v>2</v>
      </c>
      <c r="Z29" s="114">
        <v>2</v>
      </c>
      <c r="AA29" s="163">
        <f>W29+X29+Y29+Z29</f>
        <v>8</v>
      </c>
      <c r="AB29" s="122">
        <v>2</v>
      </c>
      <c r="AC29" s="114">
        <v>2</v>
      </c>
      <c r="AD29" s="114">
        <v>2</v>
      </c>
      <c r="AE29" s="120">
        <v>2</v>
      </c>
      <c r="AF29" s="163">
        <f>AB29+AC29+AD29+AE29</f>
        <v>8</v>
      </c>
      <c r="AG29" s="122">
        <v>2</v>
      </c>
      <c r="AH29" s="114">
        <v>2</v>
      </c>
      <c r="AI29" s="114">
        <v>2</v>
      </c>
      <c r="AJ29" s="120">
        <v>2</v>
      </c>
      <c r="AK29" s="163">
        <f>AG29+AH29+AI29+AJ29</f>
        <v>8</v>
      </c>
      <c r="AL29" s="154">
        <v>3</v>
      </c>
      <c r="AM29" s="121">
        <v>3</v>
      </c>
      <c r="AN29" s="121">
        <v>3</v>
      </c>
      <c r="AO29" s="169">
        <f>AL29+AM29+AN29</f>
        <v>9</v>
      </c>
      <c r="AP29" s="154">
        <v>3</v>
      </c>
      <c r="AQ29" s="119">
        <v>3</v>
      </c>
      <c r="AR29" s="168">
        <v>3</v>
      </c>
      <c r="AS29" s="169">
        <f>AP29+AR29</f>
        <v>6</v>
      </c>
      <c r="AT29" s="174">
        <f>V29+AA29+AF29+AK29+AO29+AS29</f>
        <v>51</v>
      </c>
    </row>
    <row r="30" spans="1:46" ht="18" customHeight="1" thickBot="1" x14ac:dyDescent="0.3">
      <c r="A30" s="93" t="s">
        <v>33</v>
      </c>
      <c r="B30" s="182">
        <v>0</v>
      </c>
      <c r="C30" s="198"/>
      <c r="D30" s="212"/>
      <c r="E30" s="203"/>
      <c r="F30" s="24"/>
      <c r="G30" s="198"/>
      <c r="H30" s="212"/>
      <c r="I30" s="203"/>
      <c r="J30" s="67"/>
      <c r="K30" s="24"/>
      <c r="L30" s="198"/>
      <c r="M30" s="212"/>
      <c r="N30" s="177">
        <f t="shared" si="0"/>
        <v>0</v>
      </c>
      <c r="O30" s="154">
        <v>1</v>
      </c>
      <c r="P30" s="114">
        <v>1</v>
      </c>
      <c r="Q30" s="114">
        <v>1</v>
      </c>
      <c r="R30" s="114">
        <v>1</v>
      </c>
      <c r="S30" s="114">
        <v>1</v>
      </c>
      <c r="T30" s="114">
        <v>1</v>
      </c>
      <c r="U30" s="120">
        <v>1</v>
      </c>
      <c r="V30" s="165">
        <f>P30+Q30+R30+S30+T30+U30</f>
        <v>6</v>
      </c>
      <c r="W30" s="122">
        <v>1</v>
      </c>
      <c r="X30" s="114">
        <v>1</v>
      </c>
      <c r="Y30" s="114">
        <v>1</v>
      </c>
      <c r="Z30" s="114">
        <v>1</v>
      </c>
      <c r="AA30" s="165">
        <f>W30+X30+Y30+Z30</f>
        <v>4</v>
      </c>
      <c r="AB30" s="122">
        <v>1</v>
      </c>
      <c r="AC30" s="114">
        <v>1</v>
      </c>
      <c r="AD30" s="114">
        <v>1</v>
      </c>
      <c r="AE30" s="120">
        <v>1</v>
      </c>
      <c r="AF30" s="165">
        <f>AB30+AC30+AD30+AE30</f>
        <v>4</v>
      </c>
      <c r="AG30" s="122">
        <v>1</v>
      </c>
      <c r="AH30" s="114">
        <v>1</v>
      </c>
      <c r="AI30" s="114">
        <v>1</v>
      </c>
      <c r="AJ30" s="120">
        <v>1</v>
      </c>
      <c r="AK30" s="165">
        <f>AG30+AH30+AI30+AJ30</f>
        <v>4</v>
      </c>
      <c r="AL30" s="154">
        <v>1</v>
      </c>
      <c r="AM30" s="121">
        <v>1</v>
      </c>
      <c r="AN30" s="121">
        <v>1</v>
      </c>
      <c r="AO30" s="172">
        <f>AL30+AM30+AN30</f>
        <v>3</v>
      </c>
      <c r="AP30" s="154">
        <v>1</v>
      </c>
      <c r="AQ30" s="119">
        <v>1</v>
      </c>
      <c r="AR30" s="168">
        <v>1</v>
      </c>
      <c r="AS30" s="172">
        <f>AP30+AR30</f>
        <v>2</v>
      </c>
      <c r="AT30" s="174">
        <f>V30+AA30+AF30+AK30+AO30+AS30</f>
        <v>23</v>
      </c>
    </row>
    <row r="31" spans="1:46" ht="11.25" customHeight="1" x14ac:dyDescent="0.25">
      <c r="A31" s="194" t="s">
        <v>43</v>
      </c>
      <c r="B31" s="598"/>
      <c r="C31" s="599"/>
      <c r="D31" s="599"/>
      <c r="E31" s="599"/>
      <c r="F31" s="599"/>
      <c r="G31" s="599"/>
      <c r="H31" s="599"/>
      <c r="I31" s="599"/>
      <c r="J31" s="599"/>
      <c r="K31" s="599"/>
      <c r="L31" s="599"/>
      <c r="M31" s="599"/>
      <c r="N31" s="599"/>
      <c r="O31" s="599"/>
      <c r="P31" s="599"/>
      <c r="Q31" s="599"/>
      <c r="R31" s="599"/>
      <c r="S31" s="599"/>
      <c r="T31" s="599"/>
      <c r="U31" s="599"/>
      <c r="V31" s="599"/>
      <c r="W31" s="599"/>
      <c r="X31" s="599"/>
      <c r="Y31" s="599"/>
      <c r="Z31" s="599"/>
      <c r="AA31" s="599"/>
      <c r="AB31" s="599"/>
      <c r="AC31" s="599"/>
      <c r="AD31" s="599"/>
      <c r="AE31" s="599"/>
      <c r="AF31" s="599"/>
      <c r="AG31" s="599"/>
      <c r="AH31" s="599"/>
      <c r="AI31" s="599"/>
      <c r="AJ31" s="599"/>
      <c r="AK31" s="599"/>
      <c r="AL31" s="599"/>
      <c r="AM31" s="599"/>
      <c r="AN31" s="599"/>
      <c r="AO31" s="599"/>
      <c r="AP31" s="599"/>
      <c r="AQ31" s="599"/>
      <c r="AR31" s="599"/>
      <c r="AS31" s="599"/>
      <c r="AT31" s="600"/>
    </row>
    <row r="32" spans="1:46" ht="18" customHeight="1" x14ac:dyDescent="0.25">
      <c r="A32" s="97" t="s">
        <v>36</v>
      </c>
      <c r="B32" s="182">
        <v>0</v>
      </c>
      <c r="C32" s="24"/>
      <c r="D32" s="67"/>
      <c r="E32" s="24"/>
      <c r="F32" s="24"/>
      <c r="G32" s="24"/>
      <c r="H32" s="67"/>
      <c r="I32" s="24"/>
      <c r="J32" s="67"/>
      <c r="K32" s="24"/>
      <c r="L32" s="24"/>
      <c r="M32" s="67"/>
      <c r="N32" s="79">
        <f>D32+H32+J32+M32</f>
        <v>0</v>
      </c>
      <c r="O32" s="154">
        <v>0</v>
      </c>
      <c r="P32" s="52"/>
      <c r="Q32" s="52"/>
      <c r="R32" s="52"/>
      <c r="S32" s="52"/>
      <c r="T32" s="52"/>
      <c r="U32" s="52"/>
      <c r="V32" s="52"/>
      <c r="W32" s="52"/>
      <c r="X32" s="52"/>
      <c r="Y32" s="52"/>
      <c r="Z32" s="52"/>
      <c r="AA32" s="52"/>
      <c r="AB32" s="52"/>
      <c r="AC32" s="52"/>
      <c r="AD32" s="52"/>
      <c r="AE32" s="52"/>
      <c r="AF32" s="52"/>
      <c r="AG32" s="52"/>
      <c r="AH32" s="52"/>
      <c r="AI32" s="52"/>
      <c r="AJ32" s="52"/>
      <c r="AK32" s="52"/>
      <c r="AL32" s="121">
        <v>5</v>
      </c>
      <c r="AM32" s="121">
        <v>5</v>
      </c>
      <c r="AN32" s="52"/>
      <c r="AO32" s="115">
        <v>10</v>
      </c>
      <c r="AP32" s="113">
        <v>6</v>
      </c>
      <c r="AQ32" s="113">
        <v>6</v>
      </c>
      <c r="AR32" s="113">
        <v>6</v>
      </c>
      <c r="AS32" s="115">
        <v>12</v>
      </c>
      <c r="AT32" s="117">
        <f>AO32+AS32</f>
        <v>22</v>
      </c>
    </row>
    <row r="33" spans="1:46" ht="18" customHeight="1" thickBot="1" x14ac:dyDescent="0.3">
      <c r="A33" s="98" t="s">
        <v>47</v>
      </c>
      <c r="B33" s="90">
        <v>0</v>
      </c>
      <c r="C33" s="77"/>
      <c r="D33" s="213"/>
      <c r="E33" s="77"/>
      <c r="F33" s="77"/>
      <c r="G33" s="77"/>
      <c r="H33" s="213"/>
      <c r="I33" s="77"/>
      <c r="J33" s="213"/>
      <c r="K33" s="77"/>
      <c r="L33" s="77"/>
      <c r="M33" s="213"/>
      <c r="N33" s="80">
        <f>D33+H33+J33+M33</f>
        <v>0</v>
      </c>
      <c r="O33" s="156">
        <v>0</v>
      </c>
      <c r="P33" s="157"/>
      <c r="Q33" s="157"/>
      <c r="R33" s="157"/>
      <c r="S33" s="157"/>
      <c r="T33" s="157"/>
      <c r="U33" s="157"/>
      <c r="V33" s="157"/>
      <c r="W33" s="157"/>
      <c r="X33" s="157"/>
      <c r="Y33" s="157"/>
      <c r="Z33" s="157"/>
      <c r="AA33" s="157"/>
      <c r="AB33" s="157"/>
      <c r="AC33" s="157"/>
      <c r="AD33" s="157"/>
      <c r="AE33" s="157"/>
      <c r="AF33" s="157"/>
      <c r="AG33" s="157"/>
      <c r="AH33" s="157"/>
      <c r="AI33" s="157"/>
      <c r="AJ33" s="157"/>
      <c r="AK33" s="157"/>
      <c r="AL33" s="157"/>
      <c r="AM33" s="157"/>
      <c r="AN33" s="156">
        <v>5</v>
      </c>
      <c r="AO33" s="88">
        <f>AN33</f>
        <v>5</v>
      </c>
      <c r="AP33" s="157"/>
      <c r="AQ33" s="157"/>
      <c r="AR33" s="157"/>
      <c r="AS33" s="157"/>
      <c r="AT33" s="89">
        <f>AO33</f>
        <v>5</v>
      </c>
    </row>
    <row r="34" spans="1:46" ht="23.25" customHeight="1" x14ac:dyDescent="0.25">
      <c r="A34" s="520" t="s">
        <v>39</v>
      </c>
      <c r="B34" s="521"/>
      <c r="C34" s="242">
        <f>SUM(C11:C33)</f>
        <v>20</v>
      </c>
      <c r="D34" s="241">
        <f t="shared" ref="D34" si="22">C34</f>
        <v>20</v>
      </c>
      <c r="E34" s="242">
        <v>20</v>
      </c>
      <c r="F34" s="242">
        <v>20</v>
      </c>
      <c r="G34" s="242">
        <f>SUM(G11:G33)</f>
        <v>20</v>
      </c>
      <c r="H34" s="241">
        <f>E34+F34+G34</f>
        <v>60</v>
      </c>
      <c r="I34" s="242">
        <f>SUM(I11:I33)</f>
        <v>20</v>
      </c>
      <c r="J34" s="241">
        <f t="shared" ref="J34" si="23">I34</f>
        <v>20</v>
      </c>
      <c r="K34" s="242">
        <f>SUM(K11:K33)</f>
        <v>20</v>
      </c>
      <c r="L34" s="242">
        <v>20</v>
      </c>
      <c r="M34" s="241">
        <f>K34+L34</f>
        <v>40</v>
      </c>
      <c r="N34" s="233">
        <f>C34+E34+F34+G34+I34+K34+L34</f>
        <v>140</v>
      </c>
      <c r="O34" s="118"/>
      <c r="P34" s="82">
        <v>30</v>
      </c>
      <c r="Q34" s="82">
        <v>30</v>
      </c>
      <c r="R34" s="82">
        <v>30</v>
      </c>
      <c r="S34" s="82">
        <v>30</v>
      </c>
      <c r="T34" s="82">
        <v>30</v>
      </c>
      <c r="U34" s="82">
        <v>30</v>
      </c>
      <c r="V34" s="116">
        <f>P34+Q34+R34+S34+T34+U34</f>
        <v>180</v>
      </c>
      <c r="W34" s="82">
        <v>30</v>
      </c>
      <c r="X34" s="82">
        <v>30</v>
      </c>
      <c r="Y34" s="82">
        <v>30</v>
      </c>
      <c r="Z34" s="82">
        <f>SUM(Z11:Z33)</f>
        <v>30</v>
      </c>
      <c r="AA34" s="116">
        <f>W34+X34+Y34+Z34</f>
        <v>120</v>
      </c>
      <c r="AB34" s="82">
        <v>30</v>
      </c>
      <c r="AC34" s="82">
        <v>30</v>
      </c>
      <c r="AD34" s="82">
        <v>30</v>
      </c>
      <c r="AE34" s="82">
        <v>30</v>
      </c>
      <c r="AF34" s="116">
        <f>AB34+AC34+AD34+AE34</f>
        <v>120</v>
      </c>
      <c r="AG34" s="82">
        <v>30</v>
      </c>
      <c r="AH34" s="82">
        <v>30</v>
      </c>
      <c r="AI34" s="82">
        <v>30</v>
      </c>
      <c r="AJ34" s="82">
        <f>SUM(AJ11:AJ33)</f>
        <v>30</v>
      </c>
      <c r="AK34" s="116">
        <f>AG34+AH34+AI34+AJ34</f>
        <v>120</v>
      </c>
      <c r="AL34" s="82">
        <f>AL12+AL13+AL16+AL17+AL18+AL19+AL20+AL21+AL22+AL24+AL28+AL29+AL30+AL32</f>
        <v>31</v>
      </c>
      <c r="AM34" s="82">
        <v>35</v>
      </c>
      <c r="AN34" s="82">
        <v>35</v>
      </c>
      <c r="AO34" s="6">
        <f>AL34+AM34+AN34</f>
        <v>101</v>
      </c>
      <c r="AP34" s="82">
        <v>36</v>
      </c>
      <c r="AQ34" s="82">
        <v>36</v>
      </c>
      <c r="AR34" s="82">
        <v>36</v>
      </c>
      <c r="AS34" s="6">
        <f>AP34+AQ34+AR34</f>
        <v>108</v>
      </c>
      <c r="AT34" s="82">
        <f>V34+AA34+AF34+AK34+AO34+AS34</f>
        <v>749</v>
      </c>
    </row>
    <row r="35" spans="1:46" ht="18" customHeight="1" x14ac:dyDescent="0.25"/>
    <row r="37" spans="1:46" x14ac:dyDescent="0.25">
      <c r="J37" s="217"/>
      <c r="K37" s="207"/>
      <c r="L37" s="207"/>
      <c r="M37" s="218"/>
      <c r="N37" s="29"/>
      <c r="O37" s="29"/>
      <c r="P37" s="29"/>
      <c r="Q37" s="29"/>
      <c r="R37" s="29"/>
      <c r="S37" s="29"/>
      <c r="T37" s="192"/>
      <c r="U37" s="192"/>
      <c r="V37" s="192"/>
      <c r="W37" s="192"/>
      <c r="X37" s="192"/>
    </row>
    <row r="38" spans="1:46" x14ac:dyDescent="0.25">
      <c r="N38" s="190" t="s">
        <v>45</v>
      </c>
      <c r="O38" s="190"/>
      <c r="P38" s="190"/>
      <c r="Q38" s="190"/>
      <c r="R38" s="190"/>
      <c r="S38" s="190"/>
      <c r="T38" s="191"/>
      <c r="U38" s="191"/>
      <c r="V38" s="191"/>
      <c r="W38" s="191"/>
      <c r="X38" s="191"/>
    </row>
    <row r="39" spans="1:46" x14ac:dyDescent="0.25">
      <c r="H39" s="480" t="s">
        <v>46</v>
      </c>
      <c r="I39" s="480"/>
      <c r="J39" s="480"/>
      <c r="K39" s="480"/>
      <c r="L39" s="480"/>
      <c r="M39" s="480"/>
      <c r="N39" s="480"/>
      <c r="O39" s="480"/>
      <c r="P39" s="480"/>
      <c r="Q39" s="480"/>
      <c r="R39" s="480"/>
    </row>
    <row r="40" spans="1:46" ht="11.25" customHeight="1" x14ac:dyDescent="0.25">
      <c r="A40" s="460" t="s">
        <v>41</v>
      </c>
      <c r="B40" s="460"/>
      <c r="C40" s="460"/>
      <c r="D40" s="460"/>
      <c r="E40" s="460"/>
      <c r="F40" s="460"/>
      <c r="G40" s="460"/>
      <c r="H40" s="460"/>
      <c r="I40" s="460"/>
      <c r="J40" s="460"/>
      <c r="K40" s="460"/>
      <c r="L40" s="460"/>
      <c r="M40" s="460"/>
      <c r="N40" s="460"/>
      <c r="O40" s="460"/>
      <c r="P40" s="460"/>
      <c r="Q40" s="460"/>
      <c r="R40" s="460"/>
      <c r="S40" s="460"/>
      <c r="T40" s="460"/>
      <c r="U40" s="460"/>
    </row>
    <row r="41" spans="1:46" ht="9.75" customHeight="1" x14ac:dyDescent="0.25">
      <c r="A41" s="460" t="s">
        <v>40</v>
      </c>
      <c r="B41" s="460"/>
      <c r="C41" s="460"/>
      <c r="D41" s="460"/>
      <c r="E41" s="460"/>
      <c r="F41" s="460"/>
      <c r="G41" s="460"/>
      <c r="H41" s="460"/>
      <c r="I41" s="460"/>
      <c r="J41" s="460"/>
      <c r="K41" s="460"/>
      <c r="L41" s="460"/>
      <c r="M41" s="460"/>
      <c r="N41" s="460"/>
      <c r="O41" s="460"/>
      <c r="P41" s="460"/>
      <c r="Q41" s="460"/>
      <c r="R41" s="460"/>
      <c r="S41" s="460"/>
      <c r="T41" s="460"/>
      <c r="U41" s="460"/>
    </row>
  </sheetData>
  <mergeCells count="39">
    <mergeCell ref="A41:U41"/>
    <mergeCell ref="K7:L8"/>
    <mergeCell ref="A34:B34"/>
    <mergeCell ref="AG7:AJ8"/>
    <mergeCell ref="AK7:AK9"/>
    <mergeCell ref="H39:R39"/>
    <mergeCell ref="A40:U40"/>
    <mergeCell ref="B31:AT31"/>
    <mergeCell ref="AL7:AN8"/>
    <mergeCell ref="AO7:AO9"/>
    <mergeCell ref="AP7:AR8"/>
    <mergeCell ref="AS7:AS9"/>
    <mergeCell ref="B25:AT25"/>
    <mergeCell ref="W7:Z8"/>
    <mergeCell ref="AA7:AA9"/>
    <mergeCell ref="AB7:AE8"/>
    <mergeCell ref="B10:AT10"/>
    <mergeCell ref="B22:AT22"/>
    <mergeCell ref="I7:I8"/>
    <mergeCell ref="J7:J9"/>
    <mergeCell ref="M7:M9"/>
    <mergeCell ref="P7:U8"/>
    <mergeCell ref="V7:V9"/>
    <mergeCell ref="A2:AT2"/>
    <mergeCell ref="A3:AT3"/>
    <mergeCell ref="A4:AT4"/>
    <mergeCell ref="A5:AT5"/>
    <mergeCell ref="A6:A9"/>
    <mergeCell ref="B6:B9"/>
    <mergeCell ref="C6:M6"/>
    <mergeCell ref="N6:N9"/>
    <mergeCell ref="O6:O9"/>
    <mergeCell ref="P6:AS6"/>
    <mergeCell ref="AF7:AF9"/>
    <mergeCell ref="AT6:AT9"/>
    <mergeCell ref="C7:C8"/>
    <mergeCell ref="D7:D9"/>
    <mergeCell ref="E7:G8"/>
    <mergeCell ref="H7:H9"/>
  </mergeCells>
  <pageMargins left="0.19685039370078741" right="0.19685039370078741" top="0.39370078740157483" bottom="0.19685039370078741" header="0.31496062992125984" footer="0.31496062992125984"/>
  <pageSetup scale="78" orientation="landscape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2289" r:id="rId4">
          <objectPr defaultSize="0" autoPict="0" r:id="rId5">
            <anchor moveWithCells="1" sizeWithCells="1">
              <from>
                <xdr:col>0</xdr:col>
                <xdr:colOff>514350</xdr:colOff>
                <xdr:row>1</xdr:row>
                <xdr:rowOff>19050</xdr:rowOff>
              </from>
              <to>
                <xdr:col>1</xdr:col>
                <xdr:colOff>190500</xdr:colOff>
                <xdr:row>4</xdr:row>
                <xdr:rowOff>133350</xdr:rowOff>
              </to>
            </anchor>
          </objectPr>
        </oleObject>
      </mc:Choice>
      <mc:Fallback>
        <oleObject shapeId="12289" r:id="rId4"/>
      </mc:Fallback>
    </mc:AlternateContent>
  </oleObjects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2:AT42"/>
  <sheetViews>
    <sheetView workbookViewId="0">
      <selection activeCell="A5" sqref="A5:AT5"/>
    </sheetView>
  </sheetViews>
  <sheetFormatPr baseColWidth="10" defaultRowHeight="15" x14ac:dyDescent="0.25"/>
  <cols>
    <col min="1" max="1" width="22.42578125" customWidth="1"/>
    <col min="2" max="2" width="5" customWidth="1"/>
    <col min="3" max="3" width="3" style="200" customWidth="1"/>
    <col min="4" max="4" width="4" style="216" customWidth="1"/>
    <col min="5" max="6" width="3" style="200" customWidth="1"/>
    <col min="7" max="7" width="3.7109375" style="215" customWidth="1"/>
    <col min="8" max="8" width="2.7109375" style="215" customWidth="1"/>
    <col min="9" max="9" width="3" style="200" customWidth="1"/>
    <col min="10" max="10" width="3.7109375" style="215" customWidth="1"/>
    <col min="11" max="12" width="3" style="200" customWidth="1"/>
    <col min="13" max="13" width="4" style="215" customWidth="1"/>
    <col min="14" max="14" width="4" customWidth="1"/>
    <col min="15" max="15" width="5.28515625" customWidth="1"/>
    <col min="16" max="19" width="2.85546875" customWidth="1"/>
    <col min="20" max="20" width="4.28515625" customWidth="1"/>
    <col min="21" max="25" width="2.85546875" customWidth="1"/>
    <col min="26" max="26" width="4.28515625" customWidth="1"/>
    <col min="27" max="30" width="2.85546875" customWidth="1"/>
    <col min="31" max="31" width="4.7109375" customWidth="1"/>
    <col min="32" max="35" width="2.85546875" customWidth="1"/>
    <col min="36" max="36" width="4.42578125" customWidth="1"/>
    <col min="37" max="40" width="2.85546875" customWidth="1"/>
    <col min="41" max="41" width="4.28515625" customWidth="1"/>
    <col min="42" max="44" width="2.85546875" customWidth="1"/>
    <col min="45" max="45" width="4.28515625" customWidth="1"/>
    <col min="46" max="46" width="4.140625" customWidth="1"/>
    <col min="47" max="47" width="1.28515625" customWidth="1"/>
    <col min="48" max="48" width="2.42578125" customWidth="1"/>
  </cols>
  <sheetData>
    <row r="2" spans="1:46" ht="18" x14ac:dyDescent="0.25">
      <c r="A2" s="568" t="s">
        <v>101</v>
      </c>
      <c r="B2" s="569"/>
      <c r="C2" s="569"/>
      <c r="D2" s="569"/>
      <c r="E2" s="569"/>
      <c r="F2" s="569"/>
      <c r="G2" s="569"/>
      <c r="H2" s="569"/>
      <c r="I2" s="569"/>
      <c r="J2" s="569"/>
      <c r="K2" s="569"/>
      <c r="L2" s="569"/>
      <c r="M2" s="569"/>
      <c r="N2" s="569"/>
      <c r="O2" s="569"/>
      <c r="P2" s="569"/>
      <c r="Q2" s="569"/>
      <c r="R2" s="569"/>
      <c r="S2" s="569"/>
      <c r="T2" s="569"/>
      <c r="U2" s="569"/>
      <c r="V2" s="569"/>
      <c r="W2" s="569"/>
      <c r="X2" s="569"/>
      <c r="Y2" s="569"/>
      <c r="Z2" s="569"/>
      <c r="AA2" s="569"/>
      <c r="AB2" s="569"/>
      <c r="AC2" s="569"/>
      <c r="AD2" s="569"/>
      <c r="AE2" s="569"/>
      <c r="AF2" s="569"/>
      <c r="AG2" s="569"/>
      <c r="AH2" s="569"/>
      <c r="AI2" s="569"/>
      <c r="AJ2" s="569"/>
      <c r="AK2" s="569"/>
      <c r="AL2" s="569"/>
      <c r="AM2" s="569"/>
      <c r="AN2" s="569"/>
      <c r="AO2" s="569"/>
      <c r="AP2" s="569"/>
      <c r="AQ2" s="569"/>
      <c r="AR2" s="569"/>
      <c r="AS2" s="569"/>
      <c r="AT2" s="570"/>
    </row>
    <row r="3" spans="1:46" ht="18" x14ac:dyDescent="0.25">
      <c r="A3" s="571" t="s">
        <v>114</v>
      </c>
      <c r="B3" s="572"/>
      <c r="C3" s="572"/>
      <c r="D3" s="572"/>
      <c r="E3" s="572"/>
      <c r="F3" s="572"/>
      <c r="G3" s="572"/>
      <c r="H3" s="572"/>
      <c r="I3" s="572"/>
      <c r="J3" s="572"/>
      <c r="K3" s="572"/>
      <c r="L3" s="572"/>
      <c r="M3" s="572"/>
      <c r="N3" s="572"/>
      <c r="O3" s="572"/>
      <c r="P3" s="572"/>
      <c r="Q3" s="572"/>
      <c r="R3" s="572"/>
      <c r="S3" s="572"/>
      <c r="T3" s="572"/>
      <c r="U3" s="572"/>
      <c r="V3" s="572"/>
      <c r="W3" s="572"/>
      <c r="X3" s="572"/>
      <c r="Y3" s="572"/>
      <c r="Z3" s="572"/>
      <c r="AA3" s="572"/>
      <c r="AB3" s="572"/>
      <c r="AC3" s="572"/>
      <c r="AD3" s="572"/>
      <c r="AE3" s="572"/>
      <c r="AF3" s="572"/>
      <c r="AG3" s="572"/>
      <c r="AH3" s="572"/>
      <c r="AI3" s="572"/>
      <c r="AJ3" s="572"/>
      <c r="AK3" s="572"/>
      <c r="AL3" s="572"/>
      <c r="AM3" s="572"/>
      <c r="AN3" s="572"/>
      <c r="AO3" s="572"/>
      <c r="AP3" s="572"/>
      <c r="AQ3" s="572"/>
      <c r="AR3" s="572"/>
      <c r="AS3" s="572"/>
      <c r="AT3" s="573"/>
    </row>
    <row r="4" spans="1:46" ht="19.5" customHeight="1" x14ac:dyDescent="0.25">
      <c r="A4" s="571" t="s">
        <v>107</v>
      </c>
      <c r="B4" s="572"/>
      <c r="C4" s="572"/>
      <c r="D4" s="572"/>
      <c r="E4" s="572"/>
      <c r="F4" s="572"/>
      <c r="G4" s="572"/>
      <c r="H4" s="572"/>
      <c r="I4" s="572"/>
      <c r="J4" s="572"/>
      <c r="K4" s="572"/>
      <c r="L4" s="572"/>
      <c r="M4" s="572"/>
      <c r="N4" s="572"/>
      <c r="O4" s="572"/>
      <c r="P4" s="572"/>
      <c r="Q4" s="572"/>
      <c r="R4" s="572"/>
      <c r="S4" s="572"/>
      <c r="T4" s="572"/>
      <c r="U4" s="572"/>
      <c r="V4" s="572"/>
      <c r="W4" s="572"/>
      <c r="X4" s="572"/>
      <c r="Y4" s="572"/>
      <c r="Z4" s="572"/>
      <c r="AA4" s="572"/>
      <c r="AB4" s="572"/>
      <c r="AC4" s="572"/>
      <c r="AD4" s="572"/>
      <c r="AE4" s="572"/>
      <c r="AF4" s="572"/>
      <c r="AG4" s="572"/>
      <c r="AH4" s="572"/>
      <c r="AI4" s="572"/>
      <c r="AJ4" s="572"/>
      <c r="AK4" s="572"/>
      <c r="AL4" s="572"/>
      <c r="AM4" s="572"/>
      <c r="AN4" s="572"/>
      <c r="AO4" s="572"/>
      <c r="AP4" s="572"/>
      <c r="AQ4" s="572"/>
      <c r="AR4" s="572"/>
      <c r="AS4" s="572"/>
      <c r="AT4" s="573"/>
    </row>
    <row r="5" spans="1:46" ht="18.75" thickBot="1" x14ac:dyDescent="0.3">
      <c r="A5" s="571" t="s">
        <v>109</v>
      </c>
      <c r="B5" s="572"/>
      <c r="C5" s="572"/>
      <c r="D5" s="572"/>
      <c r="E5" s="572"/>
      <c r="F5" s="572"/>
      <c r="G5" s="572"/>
      <c r="H5" s="572"/>
      <c r="I5" s="572"/>
      <c r="J5" s="572"/>
      <c r="K5" s="572"/>
      <c r="L5" s="572"/>
      <c r="M5" s="572"/>
      <c r="N5" s="572"/>
      <c r="O5" s="572"/>
      <c r="P5" s="572"/>
      <c r="Q5" s="572"/>
      <c r="R5" s="572"/>
      <c r="S5" s="572"/>
      <c r="T5" s="572"/>
      <c r="U5" s="572"/>
      <c r="V5" s="572"/>
      <c r="W5" s="572"/>
      <c r="X5" s="572"/>
      <c r="Y5" s="572"/>
      <c r="Z5" s="572"/>
      <c r="AA5" s="572"/>
      <c r="AB5" s="572"/>
      <c r="AC5" s="572"/>
      <c r="AD5" s="572"/>
      <c r="AE5" s="572"/>
      <c r="AF5" s="572"/>
      <c r="AG5" s="572"/>
      <c r="AH5" s="572"/>
      <c r="AI5" s="572"/>
      <c r="AJ5" s="572"/>
      <c r="AK5" s="572"/>
      <c r="AL5" s="572"/>
      <c r="AM5" s="572"/>
      <c r="AN5" s="572"/>
      <c r="AO5" s="572"/>
      <c r="AP5" s="572"/>
      <c r="AQ5" s="572"/>
      <c r="AR5" s="572"/>
      <c r="AS5" s="572"/>
      <c r="AT5" s="573"/>
    </row>
    <row r="6" spans="1:46" ht="16.5" thickBot="1" x14ac:dyDescent="0.3">
      <c r="A6" s="506" t="s">
        <v>4</v>
      </c>
      <c r="B6" s="575" t="s">
        <v>106</v>
      </c>
      <c r="C6" s="494" t="s">
        <v>63</v>
      </c>
      <c r="D6" s="577"/>
      <c r="E6" s="495"/>
      <c r="F6" s="495"/>
      <c r="G6" s="577"/>
      <c r="H6" s="577"/>
      <c r="I6" s="495"/>
      <c r="J6" s="577"/>
      <c r="K6" s="495"/>
      <c r="L6" s="495"/>
      <c r="M6" s="577"/>
      <c r="N6" s="496" t="s">
        <v>7</v>
      </c>
      <c r="O6" s="580" t="s">
        <v>106</v>
      </c>
      <c r="P6" s="511" t="s">
        <v>6</v>
      </c>
      <c r="Q6" s="512"/>
      <c r="R6" s="512"/>
      <c r="S6" s="512"/>
      <c r="T6" s="559"/>
      <c r="U6" s="512"/>
      <c r="V6" s="512"/>
      <c r="W6" s="512"/>
      <c r="X6" s="512"/>
      <c r="Y6" s="512"/>
      <c r="Z6" s="559"/>
      <c r="AA6" s="512"/>
      <c r="AB6" s="512"/>
      <c r="AC6" s="512"/>
      <c r="AD6" s="512"/>
      <c r="AE6" s="559"/>
      <c r="AF6" s="512"/>
      <c r="AG6" s="512"/>
      <c r="AH6" s="512"/>
      <c r="AI6" s="512"/>
      <c r="AJ6" s="559"/>
      <c r="AK6" s="512"/>
      <c r="AL6" s="512"/>
      <c r="AM6" s="512"/>
      <c r="AN6" s="512"/>
      <c r="AO6" s="559"/>
      <c r="AP6" s="512"/>
      <c r="AQ6" s="512"/>
      <c r="AR6" s="512"/>
      <c r="AS6" s="582"/>
      <c r="AT6" s="514" t="s">
        <v>7</v>
      </c>
    </row>
    <row r="7" spans="1:46" ht="17.25" customHeight="1" x14ac:dyDescent="0.25">
      <c r="A7" s="507"/>
      <c r="B7" s="576"/>
      <c r="C7" s="588" t="s">
        <v>72</v>
      </c>
      <c r="D7" s="590" t="s">
        <v>77</v>
      </c>
      <c r="E7" s="593" t="s">
        <v>73</v>
      </c>
      <c r="F7" s="593"/>
      <c r="G7" s="590" t="s">
        <v>77</v>
      </c>
      <c r="H7" s="603" t="s">
        <v>75</v>
      </c>
      <c r="I7" s="604"/>
      <c r="J7" s="590" t="s">
        <v>77</v>
      </c>
      <c r="K7" s="593" t="s">
        <v>112</v>
      </c>
      <c r="L7" s="593"/>
      <c r="M7" s="590" t="s">
        <v>77</v>
      </c>
      <c r="N7" s="578"/>
      <c r="O7" s="581"/>
      <c r="P7" s="522" t="s">
        <v>65</v>
      </c>
      <c r="Q7" s="454"/>
      <c r="R7" s="454"/>
      <c r="S7" s="454"/>
      <c r="T7" s="583" t="s">
        <v>9</v>
      </c>
      <c r="U7" s="601" t="s">
        <v>66</v>
      </c>
      <c r="V7" s="536"/>
      <c r="W7" s="536"/>
      <c r="X7" s="536"/>
      <c r="Y7" s="536"/>
      <c r="Z7" s="583" t="s">
        <v>9</v>
      </c>
      <c r="AA7" s="601" t="s">
        <v>67</v>
      </c>
      <c r="AB7" s="536"/>
      <c r="AC7" s="536"/>
      <c r="AD7" s="602"/>
      <c r="AE7" s="583" t="s">
        <v>9</v>
      </c>
      <c r="AF7" s="523" t="s">
        <v>68</v>
      </c>
      <c r="AG7" s="523"/>
      <c r="AH7" s="523"/>
      <c r="AI7" s="523"/>
      <c r="AJ7" s="583" t="s">
        <v>9</v>
      </c>
      <c r="AK7" s="523" t="s">
        <v>69</v>
      </c>
      <c r="AL7" s="523"/>
      <c r="AM7" s="523"/>
      <c r="AN7" s="523"/>
      <c r="AO7" s="583" t="s">
        <v>9</v>
      </c>
      <c r="AP7" s="523" t="s">
        <v>70</v>
      </c>
      <c r="AQ7" s="523"/>
      <c r="AR7" s="523"/>
      <c r="AS7" s="583" t="s">
        <v>9</v>
      </c>
      <c r="AT7" s="586"/>
    </row>
    <row r="8" spans="1:46" ht="18" customHeight="1" x14ac:dyDescent="0.25">
      <c r="A8" s="507"/>
      <c r="B8" s="576"/>
      <c r="C8" s="589"/>
      <c r="D8" s="591"/>
      <c r="E8" s="594"/>
      <c r="F8" s="594"/>
      <c r="G8" s="591"/>
      <c r="H8" s="605"/>
      <c r="I8" s="606"/>
      <c r="J8" s="591"/>
      <c r="K8" s="594"/>
      <c r="L8" s="594"/>
      <c r="M8" s="591"/>
      <c r="N8" s="578"/>
      <c r="O8" s="581"/>
      <c r="P8" s="456"/>
      <c r="Q8" s="457"/>
      <c r="R8" s="457"/>
      <c r="S8" s="457"/>
      <c r="T8" s="584"/>
      <c r="U8" s="601"/>
      <c r="V8" s="536"/>
      <c r="W8" s="536"/>
      <c r="X8" s="536"/>
      <c r="Y8" s="536"/>
      <c r="Z8" s="584"/>
      <c r="AA8" s="601"/>
      <c r="AB8" s="536"/>
      <c r="AC8" s="536"/>
      <c r="AD8" s="602"/>
      <c r="AE8" s="584"/>
      <c r="AF8" s="526"/>
      <c r="AG8" s="526"/>
      <c r="AH8" s="526"/>
      <c r="AI8" s="526"/>
      <c r="AJ8" s="584"/>
      <c r="AK8" s="526"/>
      <c r="AL8" s="526"/>
      <c r="AM8" s="526"/>
      <c r="AN8" s="526"/>
      <c r="AO8" s="584"/>
      <c r="AP8" s="526"/>
      <c r="AQ8" s="526"/>
      <c r="AR8" s="526"/>
      <c r="AS8" s="584"/>
      <c r="AT8" s="586"/>
    </row>
    <row r="9" spans="1:46" ht="15.75" thickBot="1" x14ac:dyDescent="0.3">
      <c r="A9" s="574"/>
      <c r="B9" s="576"/>
      <c r="C9" s="276">
        <v>1</v>
      </c>
      <c r="D9" s="592"/>
      <c r="E9" s="277">
        <v>1</v>
      </c>
      <c r="F9" s="278">
        <v>2</v>
      </c>
      <c r="G9" s="592"/>
      <c r="H9" s="277">
        <v>1</v>
      </c>
      <c r="I9" s="279">
        <v>2</v>
      </c>
      <c r="J9" s="592"/>
      <c r="K9" s="279">
        <v>1</v>
      </c>
      <c r="L9" s="276">
        <v>2</v>
      </c>
      <c r="M9" s="592"/>
      <c r="N9" s="579"/>
      <c r="O9" s="581"/>
      <c r="P9" s="259">
        <v>1</v>
      </c>
      <c r="Q9" s="259">
        <v>2</v>
      </c>
      <c r="R9" s="259">
        <v>3</v>
      </c>
      <c r="S9" s="259">
        <v>4</v>
      </c>
      <c r="T9" s="585"/>
      <c r="U9" s="273">
        <v>1</v>
      </c>
      <c r="V9" s="259">
        <v>2</v>
      </c>
      <c r="W9" s="259">
        <v>3</v>
      </c>
      <c r="X9" s="259">
        <v>4</v>
      </c>
      <c r="Y9" s="259">
        <v>5</v>
      </c>
      <c r="Z9" s="585"/>
      <c r="AA9" s="273">
        <v>1</v>
      </c>
      <c r="AB9" s="259">
        <v>2</v>
      </c>
      <c r="AC9" s="259">
        <v>3</v>
      </c>
      <c r="AD9" s="274">
        <v>4</v>
      </c>
      <c r="AE9" s="585"/>
      <c r="AF9" s="273">
        <v>1</v>
      </c>
      <c r="AG9" s="259">
        <v>2</v>
      </c>
      <c r="AH9" s="259">
        <v>3</v>
      </c>
      <c r="AI9" s="274">
        <v>4</v>
      </c>
      <c r="AJ9" s="585"/>
      <c r="AK9" s="273">
        <v>1</v>
      </c>
      <c r="AL9" s="259">
        <v>2</v>
      </c>
      <c r="AM9" s="259">
        <v>3</v>
      </c>
      <c r="AN9" s="259">
        <v>4</v>
      </c>
      <c r="AO9" s="585"/>
      <c r="AP9" s="273">
        <v>1</v>
      </c>
      <c r="AQ9" s="275">
        <v>2</v>
      </c>
      <c r="AR9" s="274">
        <v>3</v>
      </c>
      <c r="AS9" s="585"/>
      <c r="AT9" s="587"/>
    </row>
    <row r="10" spans="1:46" ht="11.25" customHeight="1" x14ac:dyDescent="0.25">
      <c r="A10" s="234" t="s">
        <v>15</v>
      </c>
      <c r="B10" s="443"/>
      <c r="C10" s="443"/>
      <c r="D10" s="443"/>
      <c r="E10" s="443"/>
      <c r="F10" s="443"/>
      <c r="G10" s="443"/>
      <c r="H10" s="443"/>
      <c r="I10" s="443"/>
      <c r="J10" s="443"/>
      <c r="K10" s="443"/>
      <c r="L10" s="443"/>
      <c r="M10" s="443"/>
      <c r="N10" s="443"/>
      <c r="O10" s="443"/>
      <c r="P10" s="443"/>
      <c r="Q10" s="443"/>
      <c r="R10" s="443"/>
      <c r="S10" s="443"/>
      <c r="T10" s="443"/>
      <c r="U10" s="443"/>
      <c r="V10" s="443"/>
      <c r="W10" s="443"/>
      <c r="X10" s="443"/>
      <c r="Y10" s="443"/>
      <c r="Z10" s="443"/>
      <c r="AA10" s="443"/>
      <c r="AB10" s="443"/>
      <c r="AC10" s="443"/>
      <c r="AD10" s="443"/>
      <c r="AE10" s="443"/>
      <c r="AF10" s="443"/>
      <c r="AG10" s="443"/>
      <c r="AH10" s="443"/>
      <c r="AI10" s="443"/>
      <c r="AJ10" s="443"/>
      <c r="AK10" s="443"/>
      <c r="AL10" s="443"/>
      <c r="AM10" s="443"/>
      <c r="AN10" s="443"/>
      <c r="AO10" s="443"/>
      <c r="AP10" s="443"/>
      <c r="AQ10" s="443"/>
      <c r="AR10" s="443"/>
      <c r="AS10" s="443"/>
      <c r="AT10" s="609"/>
    </row>
    <row r="11" spans="1:46" ht="18" customHeight="1" x14ac:dyDescent="0.25">
      <c r="A11" s="92" t="s">
        <v>16</v>
      </c>
      <c r="B11" s="237">
        <v>3</v>
      </c>
      <c r="C11" s="197">
        <v>3</v>
      </c>
      <c r="D11" s="163">
        <f>B11</f>
        <v>3</v>
      </c>
      <c r="E11" s="202">
        <v>3</v>
      </c>
      <c r="F11" s="129">
        <v>3</v>
      </c>
      <c r="G11" s="209">
        <f>E11+F11</f>
        <v>6</v>
      </c>
      <c r="H11" s="271">
        <v>3</v>
      </c>
      <c r="I11" s="202">
        <v>3</v>
      </c>
      <c r="J11" s="214">
        <f>H11+I11</f>
        <v>6</v>
      </c>
      <c r="K11" s="238"/>
      <c r="L11" s="239"/>
      <c r="M11" s="240"/>
      <c r="N11" s="177">
        <f>D11+G11+J11+M11</f>
        <v>15</v>
      </c>
      <c r="O11" s="230">
        <v>4</v>
      </c>
      <c r="P11" s="221">
        <v>3</v>
      </c>
      <c r="Q11" s="221">
        <v>3</v>
      </c>
      <c r="R11" s="221">
        <v>3</v>
      </c>
      <c r="S11" s="221">
        <v>3</v>
      </c>
      <c r="T11" s="163">
        <f>P11+Q11+R11+S11</f>
        <v>12</v>
      </c>
      <c r="U11" s="230">
        <v>3</v>
      </c>
      <c r="V11" s="221">
        <v>3</v>
      </c>
      <c r="W11" s="221">
        <v>3</v>
      </c>
      <c r="X11" s="221">
        <v>3</v>
      </c>
      <c r="Y11" s="221">
        <v>3</v>
      </c>
      <c r="Z11" s="163">
        <f>U11+V11+X11+W11+Y11</f>
        <v>15</v>
      </c>
      <c r="AA11" s="230">
        <v>3</v>
      </c>
      <c r="AB11" s="221">
        <v>3</v>
      </c>
      <c r="AC11" s="221">
        <v>3</v>
      </c>
      <c r="AD11" s="226">
        <v>3</v>
      </c>
      <c r="AE11" s="163">
        <f>AA11+AB11+AC11+AD11</f>
        <v>12</v>
      </c>
      <c r="AF11" s="230">
        <v>3</v>
      </c>
      <c r="AG11" s="221">
        <v>3</v>
      </c>
      <c r="AH11" s="221">
        <v>3</v>
      </c>
      <c r="AI11" s="226">
        <v>3</v>
      </c>
      <c r="AJ11" s="163">
        <f>AF11+AG11+AH11+AI11</f>
        <v>12</v>
      </c>
      <c r="AK11" s="166"/>
      <c r="AL11" s="155"/>
      <c r="AM11" s="155"/>
      <c r="AN11" s="155"/>
      <c r="AO11" s="171"/>
      <c r="AP11" s="166"/>
      <c r="AQ11" s="179"/>
      <c r="AR11" s="167"/>
      <c r="AS11" s="171"/>
      <c r="AT11" s="173">
        <f>T11+Z11+AE11+AJ11</f>
        <v>51</v>
      </c>
    </row>
    <row r="12" spans="1:46" ht="18" customHeight="1" x14ac:dyDescent="0.25">
      <c r="A12" s="93" t="s">
        <v>17</v>
      </c>
      <c r="B12" s="222" t="s">
        <v>103</v>
      </c>
      <c r="C12" s="198"/>
      <c r="D12" s="210"/>
      <c r="E12" s="203"/>
      <c r="F12" s="24"/>
      <c r="G12" s="210"/>
      <c r="H12" s="268"/>
      <c r="I12" s="203"/>
      <c r="J12" s="67"/>
      <c r="K12" s="129">
        <v>3</v>
      </c>
      <c r="L12" s="197">
        <v>3</v>
      </c>
      <c r="M12" s="209">
        <f>K12+L12</f>
        <v>6</v>
      </c>
      <c r="N12" s="177">
        <f>D12+G12+J12+M12</f>
        <v>6</v>
      </c>
      <c r="O12" s="231" t="s">
        <v>103</v>
      </c>
      <c r="P12" s="221">
        <v>1</v>
      </c>
      <c r="Q12" s="221">
        <v>1</v>
      </c>
      <c r="R12" s="221">
        <v>1</v>
      </c>
      <c r="S12" s="221">
        <v>1</v>
      </c>
      <c r="T12" s="163">
        <f>P12+Q12+R12+S12</f>
        <v>4</v>
      </c>
      <c r="U12" s="230">
        <v>1</v>
      </c>
      <c r="V12" s="221">
        <v>1</v>
      </c>
      <c r="W12" s="221">
        <v>1</v>
      </c>
      <c r="X12" s="221">
        <v>1</v>
      </c>
      <c r="Y12" s="221">
        <v>1</v>
      </c>
      <c r="Z12" s="163">
        <f>U12+V12+X12+W12+Y12</f>
        <v>5</v>
      </c>
      <c r="AA12" s="230">
        <v>1</v>
      </c>
      <c r="AB12" s="221">
        <v>1</v>
      </c>
      <c r="AC12" s="221">
        <v>1</v>
      </c>
      <c r="AD12" s="226">
        <v>1</v>
      </c>
      <c r="AE12" s="163">
        <f>AA12+AB12+AC12+AD12</f>
        <v>4</v>
      </c>
      <c r="AF12" s="230">
        <v>1</v>
      </c>
      <c r="AG12" s="221">
        <v>1</v>
      </c>
      <c r="AH12" s="221">
        <v>1</v>
      </c>
      <c r="AI12" s="226">
        <v>1</v>
      </c>
      <c r="AJ12" s="163">
        <f>AF12+AG12+AH12+AI12</f>
        <v>4</v>
      </c>
      <c r="AK12" s="231">
        <v>3</v>
      </c>
      <c r="AL12" s="227">
        <v>3</v>
      </c>
      <c r="AM12" s="227">
        <v>3</v>
      </c>
      <c r="AN12" s="227">
        <v>3</v>
      </c>
      <c r="AO12" s="169">
        <f>AK12+AL12+AM12+AN12</f>
        <v>12</v>
      </c>
      <c r="AP12" s="231">
        <v>3</v>
      </c>
      <c r="AQ12" s="228">
        <v>3</v>
      </c>
      <c r="AR12" s="232">
        <v>3</v>
      </c>
      <c r="AS12" s="169">
        <f>AP12+AQ12+AR12</f>
        <v>9</v>
      </c>
      <c r="AT12" s="174">
        <f>T12+Z12+AE12+AJ12+AO12+AS12</f>
        <v>38</v>
      </c>
    </row>
    <row r="13" spans="1:46" ht="18" customHeight="1" x14ac:dyDescent="0.25">
      <c r="A13" s="93" t="s">
        <v>18</v>
      </c>
      <c r="B13" s="222">
        <v>3</v>
      </c>
      <c r="C13" s="198"/>
      <c r="D13" s="210"/>
      <c r="E13" s="203"/>
      <c r="F13" s="24"/>
      <c r="G13" s="210"/>
      <c r="H13" s="268"/>
      <c r="I13" s="203"/>
      <c r="J13" s="67"/>
      <c r="K13" s="129">
        <v>3</v>
      </c>
      <c r="L13" s="197">
        <v>3</v>
      </c>
      <c r="M13" s="209">
        <f>K13+L13</f>
        <v>6</v>
      </c>
      <c r="N13" s="177">
        <f>D13+G13+J13+M13</f>
        <v>6</v>
      </c>
      <c r="O13" s="231">
        <v>3</v>
      </c>
      <c r="P13" s="25"/>
      <c r="Q13" s="25"/>
      <c r="R13" s="25"/>
      <c r="S13" s="25"/>
      <c r="T13" s="162"/>
      <c r="U13" s="160"/>
      <c r="V13" s="25"/>
      <c r="W13" s="25"/>
      <c r="X13" s="25"/>
      <c r="Y13" s="25"/>
      <c r="Z13" s="162"/>
      <c r="AA13" s="160"/>
      <c r="AB13" s="25"/>
      <c r="AC13" s="25"/>
      <c r="AD13" s="158"/>
      <c r="AE13" s="162"/>
      <c r="AF13" s="160"/>
      <c r="AG13" s="25"/>
      <c r="AH13" s="25"/>
      <c r="AI13" s="158"/>
      <c r="AJ13" s="162"/>
      <c r="AK13" s="231">
        <v>3</v>
      </c>
      <c r="AL13" s="227">
        <v>3</v>
      </c>
      <c r="AM13" s="227">
        <v>3</v>
      </c>
      <c r="AN13" s="227">
        <v>3</v>
      </c>
      <c r="AO13" s="169">
        <f>AK13+AL13+AM13+O13</f>
        <v>12</v>
      </c>
      <c r="AP13" s="231">
        <v>3</v>
      </c>
      <c r="AQ13" s="228">
        <v>3</v>
      </c>
      <c r="AR13" s="232">
        <v>3</v>
      </c>
      <c r="AS13" s="169">
        <f>AP13+AQ13+AR13</f>
        <v>9</v>
      </c>
      <c r="AT13" s="174">
        <f>AO13+AS13</f>
        <v>21</v>
      </c>
    </row>
    <row r="14" spans="1:46" ht="12" customHeight="1" x14ac:dyDescent="0.25">
      <c r="A14" s="91" t="s">
        <v>19</v>
      </c>
      <c r="B14" s="222"/>
      <c r="C14" s="199"/>
      <c r="D14" s="211"/>
      <c r="E14" s="204"/>
      <c r="F14" s="204"/>
      <c r="G14" s="211"/>
      <c r="H14" s="211"/>
      <c r="I14" s="204"/>
      <c r="J14" s="211"/>
      <c r="K14" s="204"/>
      <c r="L14" s="204"/>
      <c r="M14" s="211"/>
      <c r="N14" s="193"/>
      <c r="O14" s="193"/>
      <c r="P14" s="193"/>
      <c r="Q14" s="193"/>
      <c r="R14" s="193"/>
      <c r="S14" s="193"/>
      <c r="T14" s="193"/>
      <c r="U14" s="193"/>
      <c r="V14" s="193"/>
      <c r="W14" s="193"/>
      <c r="X14" s="193"/>
      <c r="Y14" s="193"/>
      <c r="Z14" s="193"/>
      <c r="AA14" s="193"/>
      <c r="AB14" s="193"/>
      <c r="AC14" s="193"/>
      <c r="AD14" s="193"/>
      <c r="AE14" s="193"/>
      <c r="AF14" s="193"/>
      <c r="AG14" s="193"/>
      <c r="AH14" s="193"/>
      <c r="AI14" s="193"/>
      <c r="AJ14" s="193"/>
      <c r="AK14" s="193"/>
      <c r="AL14" s="193"/>
      <c r="AM14" s="193"/>
      <c r="AN14" s="193"/>
      <c r="AO14" s="193"/>
      <c r="AP14" s="193"/>
      <c r="AQ14" s="193"/>
      <c r="AR14" s="193"/>
      <c r="AS14" s="193"/>
      <c r="AT14" s="196"/>
    </row>
    <row r="15" spans="1:46" ht="18" customHeight="1" x14ac:dyDescent="0.25">
      <c r="A15" s="195" t="s">
        <v>19</v>
      </c>
      <c r="B15" s="222">
        <v>3</v>
      </c>
      <c r="C15" s="197">
        <v>3</v>
      </c>
      <c r="D15" s="209">
        <v>3</v>
      </c>
      <c r="E15" s="202">
        <v>3</v>
      </c>
      <c r="F15" s="129">
        <v>3</v>
      </c>
      <c r="G15" s="209">
        <f>E15+F15</f>
        <v>6</v>
      </c>
      <c r="H15" s="271">
        <v>3</v>
      </c>
      <c r="I15" s="202">
        <v>3</v>
      </c>
      <c r="J15" s="214">
        <f>H15+I15</f>
        <v>6</v>
      </c>
      <c r="K15" s="24"/>
      <c r="L15" s="198"/>
      <c r="M15" s="210"/>
      <c r="N15" s="177">
        <f t="shared" ref="N15:N21" si="0">D15+G15+J15+M15</f>
        <v>15</v>
      </c>
      <c r="O15" s="231">
        <v>4</v>
      </c>
      <c r="P15" s="221">
        <v>4</v>
      </c>
      <c r="Q15" s="221">
        <v>4</v>
      </c>
      <c r="R15" s="221">
        <v>4</v>
      </c>
      <c r="S15" s="221">
        <v>4</v>
      </c>
      <c r="T15" s="163">
        <f>P15+Q15+R15+S15</f>
        <v>16</v>
      </c>
      <c r="U15" s="230">
        <v>4</v>
      </c>
      <c r="V15" s="221">
        <v>4</v>
      </c>
      <c r="W15" s="221">
        <v>4</v>
      </c>
      <c r="X15" s="221">
        <v>4</v>
      </c>
      <c r="Y15" s="221">
        <v>4</v>
      </c>
      <c r="Z15" s="163">
        <f>U15+V15+X15+W15+Y15</f>
        <v>20</v>
      </c>
      <c r="AA15" s="230">
        <v>4</v>
      </c>
      <c r="AB15" s="221">
        <v>4</v>
      </c>
      <c r="AC15" s="221">
        <v>4</v>
      </c>
      <c r="AD15" s="226">
        <v>4</v>
      </c>
      <c r="AE15" s="163">
        <f>AA15+AB15+AC15+AD15</f>
        <v>16</v>
      </c>
      <c r="AF15" s="230">
        <v>4</v>
      </c>
      <c r="AG15" s="221">
        <v>4</v>
      </c>
      <c r="AH15" s="221">
        <v>4</v>
      </c>
      <c r="AI15" s="226">
        <v>4</v>
      </c>
      <c r="AJ15" s="163">
        <f>AF15+AG15+AH15+AI15</f>
        <v>16</v>
      </c>
      <c r="AK15" s="161"/>
      <c r="AL15" s="52"/>
      <c r="AM15" s="52"/>
      <c r="AN15" s="52"/>
      <c r="AO15" s="170"/>
      <c r="AP15" s="161"/>
      <c r="AQ15" s="180"/>
      <c r="AR15" s="159"/>
      <c r="AS15" s="170"/>
      <c r="AT15" s="174">
        <f>T15+Z15+AE15+AJ15</f>
        <v>68</v>
      </c>
    </row>
    <row r="16" spans="1:46" ht="18" customHeight="1" x14ac:dyDescent="0.25">
      <c r="A16" s="93" t="s">
        <v>20</v>
      </c>
      <c r="B16" s="222">
        <v>2</v>
      </c>
      <c r="C16" s="198"/>
      <c r="D16" s="210"/>
      <c r="E16" s="203"/>
      <c r="F16" s="24"/>
      <c r="G16" s="210"/>
      <c r="H16" s="272"/>
      <c r="I16" s="203"/>
      <c r="J16" s="67"/>
      <c r="K16" s="24"/>
      <c r="L16" s="208"/>
      <c r="M16" s="210"/>
      <c r="N16" s="177">
        <f t="shared" si="0"/>
        <v>0</v>
      </c>
      <c r="O16" s="231">
        <v>2</v>
      </c>
      <c r="P16" s="52"/>
      <c r="Q16" s="52"/>
      <c r="R16" s="52"/>
      <c r="S16" s="52"/>
      <c r="T16" s="164"/>
      <c r="U16" s="161"/>
      <c r="V16" s="52"/>
      <c r="W16" s="52"/>
      <c r="X16" s="52"/>
      <c r="Y16" s="52"/>
      <c r="Z16" s="164"/>
      <c r="AA16" s="161"/>
      <c r="AB16" s="52"/>
      <c r="AC16" s="52"/>
      <c r="AD16" s="159"/>
      <c r="AE16" s="164"/>
      <c r="AF16" s="161"/>
      <c r="AG16" s="52"/>
      <c r="AH16" s="52"/>
      <c r="AI16" s="159"/>
      <c r="AJ16" s="164"/>
      <c r="AK16" s="231">
        <v>2</v>
      </c>
      <c r="AL16" s="227">
        <v>2</v>
      </c>
      <c r="AM16" s="227">
        <v>2</v>
      </c>
      <c r="AN16" s="227">
        <v>2</v>
      </c>
      <c r="AO16" s="169">
        <f>AK16+AL16+AM16+AN16</f>
        <v>8</v>
      </c>
      <c r="AP16" s="231">
        <v>2</v>
      </c>
      <c r="AQ16" s="228">
        <v>2</v>
      </c>
      <c r="AR16" s="232">
        <v>2</v>
      </c>
      <c r="AS16" s="169">
        <f>AP16+AQ16+AR16</f>
        <v>6</v>
      </c>
      <c r="AT16" s="174">
        <f>AO16+AS16</f>
        <v>14</v>
      </c>
    </row>
    <row r="17" spans="1:46" ht="18" customHeight="1" x14ac:dyDescent="0.25">
      <c r="A17" s="94" t="s">
        <v>21</v>
      </c>
      <c r="B17" s="222">
        <v>2</v>
      </c>
      <c r="C17" s="198"/>
      <c r="D17" s="210"/>
      <c r="E17" s="203"/>
      <c r="F17" s="24"/>
      <c r="G17" s="210"/>
      <c r="H17" s="272"/>
      <c r="I17" s="203"/>
      <c r="J17" s="67"/>
      <c r="K17" s="129">
        <v>2</v>
      </c>
      <c r="L17" s="197">
        <v>2</v>
      </c>
      <c r="M17" s="209">
        <f>K17+L17</f>
        <v>4</v>
      </c>
      <c r="N17" s="177">
        <f t="shared" si="0"/>
        <v>4</v>
      </c>
      <c r="O17" s="231">
        <v>2</v>
      </c>
      <c r="P17" s="52"/>
      <c r="Q17" s="52"/>
      <c r="R17" s="52"/>
      <c r="S17" s="52"/>
      <c r="T17" s="164"/>
      <c r="U17" s="161"/>
      <c r="V17" s="52"/>
      <c r="W17" s="52"/>
      <c r="X17" s="52"/>
      <c r="Y17" s="52"/>
      <c r="Z17" s="164"/>
      <c r="AA17" s="161"/>
      <c r="AB17" s="52"/>
      <c r="AC17" s="52"/>
      <c r="AD17" s="159"/>
      <c r="AE17" s="164"/>
      <c r="AF17" s="161"/>
      <c r="AG17" s="52"/>
      <c r="AH17" s="52"/>
      <c r="AI17" s="159"/>
      <c r="AJ17" s="164"/>
      <c r="AK17" s="231">
        <v>2</v>
      </c>
      <c r="AL17" s="227">
        <v>2</v>
      </c>
      <c r="AM17" s="227">
        <v>2</v>
      </c>
      <c r="AN17" s="227">
        <v>2</v>
      </c>
      <c r="AO17" s="169">
        <f>AK17+AL17+AM17+AR17</f>
        <v>8</v>
      </c>
      <c r="AP17" s="231">
        <v>2</v>
      </c>
      <c r="AQ17" s="228">
        <v>2</v>
      </c>
      <c r="AR17" s="232">
        <v>2</v>
      </c>
      <c r="AS17" s="169">
        <f>AP17+AQ17+AR17</f>
        <v>6</v>
      </c>
      <c r="AT17" s="174">
        <f>AO17+AS17</f>
        <v>14</v>
      </c>
    </row>
    <row r="18" spans="1:46" ht="18" customHeight="1" x14ac:dyDescent="0.25">
      <c r="A18" s="91" t="s">
        <v>22</v>
      </c>
      <c r="B18" s="222">
        <v>0</v>
      </c>
      <c r="C18" s="198"/>
      <c r="D18" s="210"/>
      <c r="E18" s="203"/>
      <c r="F18" s="24"/>
      <c r="G18" s="210"/>
      <c r="H18" s="272"/>
      <c r="I18" s="203"/>
      <c r="J18" s="67"/>
      <c r="K18" s="24"/>
      <c r="L18" s="198"/>
      <c r="M18" s="210"/>
      <c r="N18" s="177">
        <f t="shared" si="0"/>
        <v>0</v>
      </c>
      <c r="O18" s="231">
        <v>2</v>
      </c>
      <c r="P18" s="221">
        <v>2</v>
      </c>
      <c r="Q18" s="221">
        <v>2</v>
      </c>
      <c r="R18" s="221">
        <v>2</v>
      </c>
      <c r="S18" s="221">
        <v>2</v>
      </c>
      <c r="T18" s="163">
        <f>P18+Q18+R18+S18</f>
        <v>8</v>
      </c>
      <c r="U18" s="230">
        <v>2</v>
      </c>
      <c r="V18" s="221">
        <v>2</v>
      </c>
      <c r="W18" s="221">
        <v>2</v>
      </c>
      <c r="X18" s="221">
        <v>2</v>
      </c>
      <c r="Y18" s="221">
        <v>2</v>
      </c>
      <c r="Z18" s="163">
        <f>U18+V18+X18+W18+Y18</f>
        <v>10</v>
      </c>
      <c r="AA18" s="230">
        <v>2</v>
      </c>
      <c r="AB18" s="221">
        <v>2</v>
      </c>
      <c r="AC18" s="221">
        <v>2</v>
      </c>
      <c r="AD18" s="226">
        <v>2</v>
      </c>
      <c r="AE18" s="163">
        <f>AA18+AB18+AC18+AD18</f>
        <v>8</v>
      </c>
      <c r="AF18" s="230">
        <v>2</v>
      </c>
      <c r="AG18" s="221">
        <v>2</v>
      </c>
      <c r="AH18" s="221">
        <v>2</v>
      </c>
      <c r="AI18" s="226">
        <v>2</v>
      </c>
      <c r="AJ18" s="163">
        <f t="shared" ref="AJ18:AJ24" si="1">AF18+AG18+AH18+AI18</f>
        <v>8</v>
      </c>
      <c r="AK18" s="231">
        <v>1</v>
      </c>
      <c r="AL18" s="227">
        <v>1</v>
      </c>
      <c r="AM18" s="227">
        <v>1</v>
      </c>
      <c r="AN18" s="227">
        <v>1</v>
      </c>
      <c r="AO18" s="169">
        <f>AK18+AL18+AM18+AN18</f>
        <v>4</v>
      </c>
      <c r="AP18" s="231">
        <v>1</v>
      </c>
      <c r="AQ18" s="228">
        <v>1</v>
      </c>
      <c r="AR18" s="232">
        <v>1</v>
      </c>
      <c r="AS18" s="169">
        <f t="shared" ref="AS18:AS24" si="2">AP18+AR18</f>
        <v>2</v>
      </c>
      <c r="AT18" s="174">
        <f>T18+Z18+AE18+AJ18+AO18+AS18</f>
        <v>40</v>
      </c>
    </row>
    <row r="19" spans="1:46" ht="18" customHeight="1" x14ac:dyDescent="0.25">
      <c r="A19" s="91" t="s">
        <v>23</v>
      </c>
      <c r="B19" s="222">
        <v>1</v>
      </c>
      <c r="C19" s="197">
        <v>1</v>
      </c>
      <c r="D19" s="209">
        <f t="shared" ref="D19:D29" si="3">C19</f>
        <v>1</v>
      </c>
      <c r="E19" s="202">
        <v>1</v>
      </c>
      <c r="F19" s="129">
        <v>1</v>
      </c>
      <c r="G19" s="209">
        <f>E19+F19</f>
        <v>2</v>
      </c>
      <c r="H19" s="271">
        <v>1</v>
      </c>
      <c r="I19" s="202">
        <v>1</v>
      </c>
      <c r="J19" s="214">
        <f>H19+I19</f>
        <v>2</v>
      </c>
      <c r="K19" s="129">
        <v>1</v>
      </c>
      <c r="L19" s="197">
        <v>1</v>
      </c>
      <c r="M19" s="209">
        <f>K19+L19</f>
        <v>2</v>
      </c>
      <c r="N19" s="177">
        <f t="shared" si="0"/>
        <v>7</v>
      </c>
      <c r="O19" s="231">
        <v>1</v>
      </c>
      <c r="P19" s="221">
        <v>1</v>
      </c>
      <c r="Q19" s="221">
        <v>1</v>
      </c>
      <c r="R19" s="221">
        <v>1</v>
      </c>
      <c r="S19" s="221">
        <v>1</v>
      </c>
      <c r="T19" s="163">
        <f>P19+Q19+R19+S19</f>
        <v>4</v>
      </c>
      <c r="U19" s="230">
        <v>1</v>
      </c>
      <c r="V19" s="221">
        <v>1</v>
      </c>
      <c r="W19" s="221">
        <v>1</v>
      </c>
      <c r="X19" s="221">
        <v>1</v>
      </c>
      <c r="Y19" s="221">
        <v>1</v>
      </c>
      <c r="Z19" s="163">
        <f>U19+V19+X19+W19+Y19</f>
        <v>5</v>
      </c>
      <c r="AA19" s="230">
        <v>1</v>
      </c>
      <c r="AB19" s="221">
        <v>1</v>
      </c>
      <c r="AC19" s="221">
        <v>1</v>
      </c>
      <c r="AD19" s="226">
        <v>1</v>
      </c>
      <c r="AE19" s="163">
        <f>AA19+AB19+AC19+AD19</f>
        <v>4</v>
      </c>
      <c r="AF19" s="230">
        <v>1</v>
      </c>
      <c r="AG19" s="221">
        <v>1</v>
      </c>
      <c r="AH19" s="221">
        <v>1</v>
      </c>
      <c r="AI19" s="226">
        <v>1</v>
      </c>
      <c r="AJ19" s="163">
        <f t="shared" si="1"/>
        <v>4</v>
      </c>
      <c r="AK19" s="231">
        <v>1</v>
      </c>
      <c r="AL19" s="227">
        <v>1</v>
      </c>
      <c r="AM19" s="227">
        <v>1</v>
      </c>
      <c r="AN19" s="227">
        <v>1</v>
      </c>
      <c r="AO19" s="169">
        <f>AK19+AL19+AM19+AN19</f>
        <v>4</v>
      </c>
      <c r="AP19" s="231">
        <v>1</v>
      </c>
      <c r="AQ19" s="228">
        <v>1</v>
      </c>
      <c r="AR19" s="232">
        <v>1</v>
      </c>
      <c r="AS19" s="169">
        <f t="shared" si="2"/>
        <v>2</v>
      </c>
      <c r="AT19" s="174">
        <f>T19+Z19+AE19+AJ19+AO19+AS19</f>
        <v>23</v>
      </c>
    </row>
    <row r="20" spans="1:46" ht="18" customHeight="1" x14ac:dyDescent="0.25">
      <c r="A20" s="91" t="s">
        <v>24</v>
      </c>
      <c r="B20" s="222">
        <v>1</v>
      </c>
      <c r="C20" s="197">
        <v>1</v>
      </c>
      <c r="D20" s="209">
        <f t="shared" si="3"/>
        <v>1</v>
      </c>
      <c r="E20" s="202">
        <v>1</v>
      </c>
      <c r="F20" s="129">
        <v>1</v>
      </c>
      <c r="G20" s="209">
        <f>E20+F20</f>
        <v>2</v>
      </c>
      <c r="H20" s="271">
        <v>1</v>
      </c>
      <c r="I20" s="202">
        <v>1</v>
      </c>
      <c r="J20" s="214">
        <f>H20+I20</f>
        <v>2</v>
      </c>
      <c r="K20" s="129">
        <v>1</v>
      </c>
      <c r="L20" s="197">
        <v>1</v>
      </c>
      <c r="M20" s="209">
        <f>K20+L20</f>
        <v>2</v>
      </c>
      <c r="N20" s="177">
        <f t="shared" si="0"/>
        <v>7</v>
      </c>
      <c r="O20" s="231">
        <v>2</v>
      </c>
      <c r="P20" s="221">
        <v>2</v>
      </c>
      <c r="Q20" s="221">
        <v>2</v>
      </c>
      <c r="R20" s="221">
        <v>2</v>
      </c>
      <c r="S20" s="221">
        <v>2</v>
      </c>
      <c r="T20" s="163">
        <f>P20+Q20+R20+S20</f>
        <v>8</v>
      </c>
      <c r="U20" s="230">
        <v>2</v>
      </c>
      <c r="V20" s="221">
        <v>2</v>
      </c>
      <c r="W20" s="221">
        <v>2</v>
      </c>
      <c r="X20" s="221">
        <v>2</v>
      </c>
      <c r="Y20" s="221">
        <v>2</v>
      </c>
      <c r="Z20" s="163">
        <f>U20+V20+X20+W20+Y20</f>
        <v>10</v>
      </c>
      <c r="AA20" s="230">
        <v>2</v>
      </c>
      <c r="AB20" s="221">
        <v>4</v>
      </c>
      <c r="AC20" s="221">
        <v>2</v>
      </c>
      <c r="AD20" s="226">
        <v>2</v>
      </c>
      <c r="AE20" s="163">
        <f>AA20+AB20+AC20+AD20</f>
        <v>10</v>
      </c>
      <c r="AF20" s="230">
        <v>2</v>
      </c>
      <c r="AG20" s="221">
        <v>2</v>
      </c>
      <c r="AH20" s="221">
        <v>2</v>
      </c>
      <c r="AI20" s="226">
        <v>2</v>
      </c>
      <c r="AJ20" s="163">
        <f t="shared" si="1"/>
        <v>8</v>
      </c>
      <c r="AK20" s="231">
        <v>2</v>
      </c>
      <c r="AL20" s="227">
        <v>2</v>
      </c>
      <c r="AM20" s="227">
        <v>2</v>
      </c>
      <c r="AN20" s="227">
        <v>2</v>
      </c>
      <c r="AO20" s="169">
        <f>AK20+AL20+AM20+AN20</f>
        <v>8</v>
      </c>
      <c r="AP20" s="231">
        <v>2</v>
      </c>
      <c r="AQ20" s="228">
        <v>2</v>
      </c>
      <c r="AR20" s="232">
        <v>2</v>
      </c>
      <c r="AS20" s="169">
        <f t="shared" si="2"/>
        <v>4</v>
      </c>
      <c r="AT20" s="174">
        <f>T20+Z20+AE20+AJ20+AO20+AS20</f>
        <v>48</v>
      </c>
    </row>
    <row r="21" spans="1:46" ht="18" customHeight="1" x14ac:dyDescent="0.25">
      <c r="A21" s="91" t="s">
        <v>25</v>
      </c>
      <c r="B21" s="222">
        <v>0</v>
      </c>
      <c r="C21" s="198"/>
      <c r="D21" s="210"/>
      <c r="E21" s="203"/>
      <c r="F21" s="24"/>
      <c r="G21" s="210"/>
      <c r="H21" s="268"/>
      <c r="I21" s="203"/>
      <c r="J21" s="67"/>
      <c r="K21" s="24"/>
      <c r="L21" s="198"/>
      <c r="M21" s="210"/>
      <c r="N21" s="177">
        <f t="shared" si="0"/>
        <v>0</v>
      </c>
      <c r="O21" s="231">
        <v>1</v>
      </c>
      <c r="P21" s="221">
        <v>1</v>
      </c>
      <c r="Q21" s="221">
        <v>1</v>
      </c>
      <c r="R21" s="221">
        <v>1</v>
      </c>
      <c r="S21" s="221">
        <v>1</v>
      </c>
      <c r="T21" s="163">
        <f>P21+Q21+R21+S21</f>
        <v>4</v>
      </c>
      <c r="U21" s="230">
        <v>1</v>
      </c>
      <c r="V21" s="221">
        <v>1</v>
      </c>
      <c r="W21" s="221">
        <v>1</v>
      </c>
      <c r="X21" s="221">
        <v>1</v>
      </c>
      <c r="Y21" s="221">
        <v>1</v>
      </c>
      <c r="Z21" s="163">
        <f>U21+V21+X21+W21+Y21</f>
        <v>5</v>
      </c>
      <c r="AA21" s="230">
        <v>1</v>
      </c>
      <c r="AB21" s="221">
        <v>1</v>
      </c>
      <c r="AC21" s="221">
        <v>1</v>
      </c>
      <c r="AD21" s="226">
        <v>1</v>
      </c>
      <c r="AE21" s="163">
        <f>AA21+AB21+AC21+AD21</f>
        <v>4</v>
      </c>
      <c r="AF21" s="230">
        <v>1</v>
      </c>
      <c r="AG21" s="221">
        <v>1</v>
      </c>
      <c r="AH21" s="221">
        <v>1</v>
      </c>
      <c r="AI21" s="226">
        <v>1</v>
      </c>
      <c r="AJ21" s="163">
        <f t="shared" si="1"/>
        <v>4</v>
      </c>
      <c r="AK21" s="231">
        <v>1</v>
      </c>
      <c r="AL21" s="227">
        <v>1</v>
      </c>
      <c r="AM21" s="227">
        <v>1</v>
      </c>
      <c r="AN21" s="227">
        <v>1</v>
      </c>
      <c r="AO21" s="169">
        <f>AK21+AL21+AM21+AN21</f>
        <v>4</v>
      </c>
      <c r="AP21" s="231">
        <v>1</v>
      </c>
      <c r="AQ21" s="228">
        <v>1</v>
      </c>
      <c r="AR21" s="232">
        <v>1</v>
      </c>
      <c r="AS21" s="169">
        <f t="shared" si="2"/>
        <v>2</v>
      </c>
      <c r="AT21" s="174">
        <f>T21+Z21+AE21+AJ21+AO21+AS21</f>
        <v>23</v>
      </c>
    </row>
    <row r="22" spans="1:46" ht="13.5" customHeight="1" x14ac:dyDescent="0.25">
      <c r="A22" s="219" t="s">
        <v>105</v>
      </c>
      <c r="B22" s="595"/>
      <c r="C22" s="472"/>
      <c r="D22" s="472"/>
      <c r="E22" s="472"/>
      <c r="F22" s="472"/>
      <c r="G22" s="472"/>
      <c r="H22" s="472"/>
      <c r="I22" s="472"/>
      <c r="J22" s="472"/>
      <c r="K22" s="472"/>
      <c r="L22" s="472"/>
      <c r="M22" s="472"/>
      <c r="N22" s="472"/>
      <c r="O22" s="472"/>
      <c r="P22" s="472"/>
      <c r="Q22" s="472"/>
      <c r="R22" s="472"/>
      <c r="S22" s="472"/>
      <c r="T22" s="472"/>
      <c r="U22" s="472"/>
      <c r="V22" s="472"/>
      <c r="W22" s="472"/>
      <c r="X22" s="472"/>
      <c r="Y22" s="472"/>
      <c r="Z22" s="472"/>
      <c r="AA22" s="472"/>
      <c r="AB22" s="472"/>
      <c r="AC22" s="472"/>
      <c r="AD22" s="472"/>
      <c r="AE22" s="472"/>
      <c r="AF22" s="472"/>
      <c r="AG22" s="472"/>
      <c r="AH22" s="472"/>
      <c r="AI22" s="472"/>
      <c r="AJ22" s="472"/>
      <c r="AK22" s="472"/>
      <c r="AL22" s="472"/>
      <c r="AM22" s="472"/>
      <c r="AN22" s="472"/>
      <c r="AO22" s="472"/>
      <c r="AP22" s="472"/>
      <c r="AQ22" s="472"/>
      <c r="AR22" s="472"/>
      <c r="AS22" s="472"/>
      <c r="AT22" s="547"/>
    </row>
    <row r="23" spans="1:46" ht="16.5" customHeight="1" x14ac:dyDescent="0.25">
      <c r="A23" s="195" t="s">
        <v>27</v>
      </c>
      <c r="B23" s="222">
        <v>4</v>
      </c>
      <c r="C23" s="197">
        <v>4</v>
      </c>
      <c r="D23" s="209">
        <f t="shared" ref="D23" si="4">C23</f>
        <v>4</v>
      </c>
      <c r="E23" s="202">
        <v>4</v>
      </c>
      <c r="F23" s="129">
        <v>4</v>
      </c>
      <c r="G23" s="209">
        <f>E23+F23</f>
        <v>8</v>
      </c>
      <c r="H23" s="271">
        <v>4</v>
      </c>
      <c r="I23" s="202">
        <v>4</v>
      </c>
      <c r="J23" s="214">
        <f>H23+I23</f>
        <v>8</v>
      </c>
      <c r="K23" s="129">
        <v>3</v>
      </c>
      <c r="L23" s="197">
        <v>3</v>
      </c>
      <c r="M23" s="209">
        <f>K23+L23</f>
        <v>6</v>
      </c>
      <c r="N23" s="177">
        <f>D23+G23+J23+M23</f>
        <v>26</v>
      </c>
      <c r="O23" s="231">
        <v>5</v>
      </c>
      <c r="P23" s="221">
        <v>5</v>
      </c>
      <c r="Q23" s="221">
        <v>5</v>
      </c>
      <c r="R23" s="221">
        <v>5</v>
      </c>
      <c r="S23" s="221">
        <v>5</v>
      </c>
      <c r="T23" s="163">
        <f>P23+Q23+R23+S23</f>
        <v>20</v>
      </c>
      <c r="U23" s="230">
        <v>5</v>
      </c>
      <c r="V23" s="221">
        <v>5</v>
      </c>
      <c r="W23" s="221">
        <v>5</v>
      </c>
      <c r="X23" s="221">
        <v>5</v>
      </c>
      <c r="Y23" s="221">
        <v>5</v>
      </c>
      <c r="Z23" s="163">
        <f>U23+V23+X23+W23</f>
        <v>20</v>
      </c>
      <c r="AA23" s="230">
        <v>5</v>
      </c>
      <c r="AB23" s="221">
        <v>5</v>
      </c>
      <c r="AC23" s="221">
        <v>5</v>
      </c>
      <c r="AD23" s="226">
        <v>5</v>
      </c>
      <c r="AE23" s="163">
        <f>AA23+AB23+AC23+AD23</f>
        <v>20</v>
      </c>
      <c r="AF23" s="230">
        <v>5</v>
      </c>
      <c r="AG23" s="221">
        <v>5</v>
      </c>
      <c r="AH23" s="221">
        <v>5</v>
      </c>
      <c r="AI23" s="226">
        <v>5</v>
      </c>
      <c r="AJ23" s="163">
        <f t="shared" ref="AJ23" si="5">AF23+AG23+AH23+AI23</f>
        <v>20</v>
      </c>
      <c r="AK23" s="231">
        <v>4</v>
      </c>
      <c r="AL23" s="227">
        <v>4</v>
      </c>
      <c r="AM23" s="227">
        <v>4</v>
      </c>
      <c r="AN23" s="227">
        <v>4</v>
      </c>
      <c r="AO23" s="169">
        <f>AK23+AL23+AM23+AN23</f>
        <v>16</v>
      </c>
      <c r="AP23" s="231">
        <v>4</v>
      </c>
      <c r="AQ23" s="228">
        <v>4</v>
      </c>
      <c r="AR23" s="232">
        <v>4</v>
      </c>
      <c r="AS23" s="169">
        <f t="shared" ref="AS23" si="6">AP23+AR23</f>
        <v>8</v>
      </c>
      <c r="AT23" s="174">
        <f>T23+Z23+AE23+AJ23+AO23+AS23</f>
        <v>104</v>
      </c>
    </row>
    <row r="24" spans="1:46" ht="16.5" customHeight="1" x14ac:dyDescent="0.25">
      <c r="A24" s="93" t="s">
        <v>28</v>
      </c>
      <c r="B24" s="222">
        <v>2</v>
      </c>
      <c r="C24" s="197">
        <v>2</v>
      </c>
      <c r="D24" s="209">
        <f t="shared" si="3"/>
        <v>2</v>
      </c>
      <c r="E24" s="202">
        <v>2</v>
      </c>
      <c r="F24" s="129">
        <v>2</v>
      </c>
      <c r="G24" s="209">
        <f>E24+F24</f>
        <v>4</v>
      </c>
      <c r="H24" s="271">
        <v>2</v>
      </c>
      <c r="I24" s="202">
        <v>2</v>
      </c>
      <c r="J24" s="214">
        <f>H24+I24</f>
        <v>4</v>
      </c>
      <c r="K24" s="129">
        <v>2</v>
      </c>
      <c r="L24" s="197">
        <v>2</v>
      </c>
      <c r="M24" s="209">
        <f>K24+L24</f>
        <v>4</v>
      </c>
      <c r="N24" s="177">
        <f>D24+G24+J24+M24</f>
        <v>14</v>
      </c>
      <c r="O24" s="231">
        <v>3</v>
      </c>
      <c r="P24" s="221">
        <v>3</v>
      </c>
      <c r="Q24" s="221">
        <v>3</v>
      </c>
      <c r="R24" s="221">
        <v>3</v>
      </c>
      <c r="S24" s="221">
        <v>3</v>
      </c>
      <c r="T24" s="163">
        <f>P24+Q24+R24+S24</f>
        <v>12</v>
      </c>
      <c r="U24" s="230">
        <v>3</v>
      </c>
      <c r="V24" s="221">
        <v>3</v>
      </c>
      <c r="W24" s="221">
        <v>3</v>
      </c>
      <c r="X24" s="221">
        <v>3</v>
      </c>
      <c r="Y24" s="221">
        <v>3</v>
      </c>
      <c r="Z24" s="163">
        <f>U24+V24+X24+W24+Y24</f>
        <v>15</v>
      </c>
      <c r="AA24" s="230">
        <v>3</v>
      </c>
      <c r="AB24" s="221">
        <v>3</v>
      </c>
      <c r="AC24" s="221">
        <v>3</v>
      </c>
      <c r="AD24" s="226">
        <v>3</v>
      </c>
      <c r="AE24" s="163">
        <f>AA24+AB24+AC24+AD24</f>
        <v>12</v>
      </c>
      <c r="AF24" s="230">
        <v>3</v>
      </c>
      <c r="AG24" s="221">
        <v>3</v>
      </c>
      <c r="AH24" s="221">
        <v>3</v>
      </c>
      <c r="AI24" s="226">
        <v>3</v>
      </c>
      <c r="AJ24" s="163">
        <f t="shared" si="1"/>
        <v>12</v>
      </c>
      <c r="AK24" s="231">
        <v>3</v>
      </c>
      <c r="AL24" s="227">
        <v>3</v>
      </c>
      <c r="AM24" s="227">
        <v>3</v>
      </c>
      <c r="AN24" s="227">
        <v>3</v>
      </c>
      <c r="AO24" s="169">
        <f>AK24+AL24+AM24+AN24</f>
        <v>12</v>
      </c>
      <c r="AP24" s="231">
        <v>3</v>
      </c>
      <c r="AQ24" s="228">
        <v>3</v>
      </c>
      <c r="AR24" s="232">
        <v>3</v>
      </c>
      <c r="AS24" s="169">
        <f t="shared" si="2"/>
        <v>6</v>
      </c>
      <c r="AT24" s="174">
        <f>T24+Z24+AE24+AJ24+AO24+AS24</f>
        <v>69</v>
      </c>
    </row>
    <row r="25" spans="1:46" ht="13.5" customHeight="1" x14ac:dyDescent="0.25">
      <c r="A25" s="91" t="s">
        <v>29</v>
      </c>
      <c r="B25" s="595"/>
      <c r="C25" s="472"/>
      <c r="D25" s="472"/>
      <c r="E25" s="472"/>
      <c r="F25" s="472"/>
      <c r="G25" s="472"/>
      <c r="H25" s="472"/>
      <c r="I25" s="472"/>
      <c r="J25" s="472"/>
      <c r="K25" s="472"/>
      <c r="L25" s="472"/>
      <c r="M25" s="472"/>
      <c r="N25" s="472"/>
      <c r="O25" s="472"/>
      <c r="P25" s="472"/>
      <c r="Q25" s="472"/>
      <c r="R25" s="472"/>
      <c r="S25" s="472"/>
      <c r="T25" s="472"/>
      <c r="U25" s="472"/>
      <c r="V25" s="472"/>
      <c r="W25" s="472"/>
      <c r="X25" s="472"/>
      <c r="Y25" s="472"/>
      <c r="Z25" s="472"/>
      <c r="AA25" s="472"/>
      <c r="AB25" s="472"/>
      <c r="AC25" s="472"/>
      <c r="AD25" s="472"/>
      <c r="AE25" s="472"/>
      <c r="AF25" s="472"/>
      <c r="AG25" s="472"/>
      <c r="AH25" s="472"/>
      <c r="AI25" s="472"/>
      <c r="AJ25" s="472"/>
      <c r="AK25" s="472"/>
      <c r="AL25" s="472"/>
      <c r="AM25" s="472"/>
      <c r="AN25" s="472"/>
      <c r="AO25" s="472"/>
      <c r="AP25" s="472"/>
      <c r="AQ25" s="472"/>
      <c r="AR25" s="472"/>
      <c r="AS25" s="472"/>
      <c r="AT25" s="547"/>
    </row>
    <row r="26" spans="1:46" ht="18" customHeight="1" x14ac:dyDescent="0.25">
      <c r="A26" s="195" t="s">
        <v>29</v>
      </c>
      <c r="B26" s="222">
        <v>4</v>
      </c>
      <c r="C26" s="197">
        <v>4</v>
      </c>
      <c r="D26" s="209">
        <f t="shared" ref="D26" si="7">C26</f>
        <v>4</v>
      </c>
      <c r="E26" s="202">
        <v>4</v>
      </c>
      <c r="F26" s="129">
        <v>4</v>
      </c>
      <c r="G26" s="209">
        <f>E26+F26</f>
        <v>8</v>
      </c>
      <c r="H26" s="271">
        <v>4</v>
      </c>
      <c r="I26" s="202">
        <v>4</v>
      </c>
      <c r="J26" s="214">
        <f>H26+I26</f>
        <v>8</v>
      </c>
      <c r="K26" s="24"/>
      <c r="L26" s="198"/>
      <c r="M26" s="210"/>
      <c r="N26" s="177">
        <f>D26+G26+J26+M26</f>
        <v>20</v>
      </c>
      <c r="O26" s="231">
        <v>5</v>
      </c>
      <c r="P26" s="221">
        <v>4</v>
      </c>
      <c r="Q26" s="221">
        <v>4</v>
      </c>
      <c r="R26" s="221">
        <v>4</v>
      </c>
      <c r="S26" s="221">
        <v>4</v>
      </c>
      <c r="T26" s="163">
        <f>P26+Q26+R26+S26</f>
        <v>16</v>
      </c>
      <c r="U26" s="230">
        <v>4</v>
      </c>
      <c r="V26" s="221">
        <v>4</v>
      </c>
      <c r="W26" s="221">
        <v>4</v>
      </c>
      <c r="X26" s="221">
        <v>4</v>
      </c>
      <c r="Y26" s="221">
        <v>4</v>
      </c>
      <c r="Z26" s="163">
        <f>U26+V26+X26+W26+Y26</f>
        <v>20</v>
      </c>
      <c r="AA26" s="230">
        <v>4</v>
      </c>
      <c r="AB26" s="221">
        <v>4</v>
      </c>
      <c r="AC26" s="221">
        <v>4</v>
      </c>
      <c r="AD26" s="226">
        <v>4</v>
      </c>
      <c r="AE26" s="163">
        <f>AA26+AB26+AC26+AD26</f>
        <v>16</v>
      </c>
      <c r="AF26" s="230">
        <v>4</v>
      </c>
      <c r="AG26" s="221">
        <v>4</v>
      </c>
      <c r="AH26" s="221">
        <v>4</v>
      </c>
      <c r="AI26" s="226">
        <v>4</v>
      </c>
      <c r="AJ26" s="163">
        <f t="shared" ref="AJ26:AJ27" si="8">AF26+AG26+AH26+AI26</f>
        <v>16</v>
      </c>
      <c r="AK26" s="166"/>
      <c r="AL26" s="155"/>
      <c r="AM26" s="155"/>
      <c r="AN26" s="155"/>
      <c r="AO26" s="171"/>
      <c r="AP26" s="166"/>
      <c r="AQ26" s="179"/>
      <c r="AR26" s="167"/>
      <c r="AS26" s="171"/>
      <c r="AT26" s="173">
        <f>T26+Z26+AE26+AJ26</f>
        <v>68</v>
      </c>
    </row>
    <row r="27" spans="1:46" ht="18" customHeight="1" x14ac:dyDescent="0.25">
      <c r="A27" s="195" t="s">
        <v>104</v>
      </c>
      <c r="B27" s="222">
        <v>4</v>
      </c>
      <c r="C27" s="198"/>
      <c r="D27" s="210"/>
      <c r="E27" s="203"/>
      <c r="F27" s="24"/>
      <c r="G27" s="210"/>
      <c r="H27" s="272"/>
      <c r="I27" s="203"/>
      <c r="J27" s="67"/>
      <c r="K27" s="24"/>
      <c r="L27" s="198"/>
      <c r="M27" s="210"/>
      <c r="N27" s="177">
        <f>D27+G27+J27+M27</f>
        <v>0</v>
      </c>
      <c r="O27" s="231">
        <v>5</v>
      </c>
      <c r="P27" s="221">
        <v>1</v>
      </c>
      <c r="Q27" s="221">
        <v>1</v>
      </c>
      <c r="R27" s="221">
        <v>1</v>
      </c>
      <c r="S27" s="221">
        <v>1</v>
      </c>
      <c r="T27" s="163">
        <f>P27+Q27+R27+S27</f>
        <v>4</v>
      </c>
      <c r="U27" s="230">
        <v>1</v>
      </c>
      <c r="V27" s="221">
        <v>1</v>
      </c>
      <c r="W27" s="221">
        <v>1</v>
      </c>
      <c r="X27" s="221">
        <v>1</v>
      </c>
      <c r="Y27" s="221">
        <v>1</v>
      </c>
      <c r="Z27" s="163">
        <f>U27+V27+X27+W27+Y27</f>
        <v>5</v>
      </c>
      <c r="AA27" s="230">
        <v>1</v>
      </c>
      <c r="AB27" s="221">
        <v>1</v>
      </c>
      <c r="AC27" s="221">
        <v>1</v>
      </c>
      <c r="AD27" s="226">
        <v>1</v>
      </c>
      <c r="AE27" s="163">
        <f>AA27+AB27+AC27+AD27</f>
        <v>4</v>
      </c>
      <c r="AF27" s="230">
        <v>1</v>
      </c>
      <c r="AG27" s="221">
        <v>1</v>
      </c>
      <c r="AH27" s="221">
        <v>1</v>
      </c>
      <c r="AI27" s="226">
        <v>1</v>
      </c>
      <c r="AJ27" s="163">
        <f t="shared" si="8"/>
        <v>4</v>
      </c>
      <c r="AK27" s="166"/>
      <c r="AL27" s="155"/>
      <c r="AM27" s="155"/>
      <c r="AN27" s="155"/>
      <c r="AO27" s="171"/>
      <c r="AP27" s="166"/>
      <c r="AQ27" s="179"/>
      <c r="AR27" s="167"/>
      <c r="AS27" s="171"/>
      <c r="AT27" s="173">
        <f>T27+Z27+AE27+AJ27</f>
        <v>17</v>
      </c>
    </row>
    <row r="28" spans="1:46" ht="18" customHeight="1" x14ac:dyDescent="0.25">
      <c r="A28" s="93" t="s">
        <v>30</v>
      </c>
      <c r="B28" s="222">
        <v>2</v>
      </c>
      <c r="C28" s="198"/>
      <c r="D28" s="210"/>
      <c r="E28" s="203"/>
      <c r="F28" s="24"/>
      <c r="G28" s="210"/>
      <c r="H28" s="272"/>
      <c r="I28" s="203"/>
      <c r="J28" s="67"/>
      <c r="K28" s="129">
        <v>3</v>
      </c>
      <c r="L28" s="197">
        <v>3</v>
      </c>
      <c r="M28" s="209">
        <f>K28+L28</f>
        <v>6</v>
      </c>
      <c r="N28" s="177">
        <f>D28+G28+J28+M28</f>
        <v>6</v>
      </c>
      <c r="O28" s="231">
        <v>4</v>
      </c>
      <c r="P28" s="25"/>
      <c r="Q28" s="25"/>
      <c r="R28" s="25"/>
      <c r="S28" s="25"/>
      <c r="T28" s="162"/>
      <c r="U28" s="160"/>
      <c r="V28" s="25"/>
      <c r="W28" s="25"/>
      <c r="X28" s="25"/>
      <c r="Y28" s="25"/>
      <c r="Z28" s="162"/>
      <c r="AA28" s="160"/>
      <c r="AB28" s="25"/>
      <c r="AC28" s="25"/>
      <c r="AD28" s="158"/>
      <c r="AE28" s="162"/>
      <c r="AF28" s="160"/>
      <c r="AG28" s="25"/>
      <c r="AH28" s="25"/>
      <c r="AI28" s="158"/>
      <c r="AJ28" s="162"/>
      <c r="AK28" s="231">
        <v>4</v>
      </c>
      <c r="AL28" s="227">
        <v>4</v>
      </c>
      <c r="AM28" s="227">
        <v>4</v>
      </c>
      <c r="AN28" s="227">
        <v>4</v>
      </c>
      <c r="AO28" s="169">
        <f>AK28+AL28+AM28+AN28</f>
        <v>16</v>
      </c>
      <c r="AP28" s="231">
        <v>3</v>
      </c>
      <c r="AQ28" s="228">
        <v>3</v>
      </c>
      <c r="AR28" s="232">
        <v>3</v>
      </c>
      <c r="AS28" s="169">
        <f>AP28+AR28</f>
        <v>6</v>
      </c>
      <c r="AT28" s="174">
        <f>AO28+AS28</f>
        <v>22</v>
      </c>
    </row>
    <row r="29" spans="1:46" ht="18" customHeight="1" x14ac:dyDescent="0.25">
      <c r="A29" s="96" t="s">
        <v>64</v>
      </c>
      <c r="B29" s="222">
        <v>3</v>
      </c>
      <c r="C29" s="197">
        <v>2</v>
      </c>
      <c r="D29" s="209">
        <f t="shared" si="3"/>
        <v>2</v>
      </c>
      <c r="E29" s="202">
        <v>2</v>
      </c>
      <c r="F29" s="129">
        <v>2</v>
      </c>
      <c r="G29" s="209">
        <f>E29+F29</f>
        <v>4</v>
      </c>
      <c r="H29" s="271">
        <v>2</v>
      </c>
      <c r="I29" s="202">
        <v>2</v>
      </c>
      <c r="J29" s="214">
        <f>H29+I29</f>
        <v>4</v>
      </c>
      <c r="K29" s="129">
        <v>2</v>
      </c>
      <c r="L29" s="197">
        <v>2</v>
      </c>
      <c r="M29" s="209">
        <f>K29+L29</f>
        <v>4</v>
      </c>
      <c r="N29" s="177">
        <f>D29+G29+J29+M29</f>
        <v>14</v>
      </c>
      <c r="O29" s="231" t="s">
        <v>108</v>
      </c>
      <c r="P29" s="221">
        <v>2</v>
      </c>
      <c r="Q29" s="221">
        <v>2</v>
      </c>
      <c r="R29" s="221">
        <v>2</v>
      </c>
      <c r="S29" s="221">
        <v>2</v>
      </c>
      <c r="T29" s="163">
        <f>P29+Q29+R29+S29</f>
        <v>8</v>
      </c>
      <c r="U29" s="230">
        <v>2</v>
      </c>
      <c r="V29" s="221">
        <v>2</v>
      </c>
      <c r="W29" s="221">
        <v>2</v>
      </c>
      <c r="X29" s="221">
        <v>2</v>
      </c>
      <c r="Y29" s="221">
        <v>2</v>
      </c>
      <c r="Z29" s="163">
        <f>U29+V29+X29+W29+Y29</f>
        <v>10</v>
      </c>
      <c r="AA29" s="230">
        <v>2</v>
      </c>
      <c r="AB29" s="221">
        <v>2</v>
      </c>
      <c r="AC29" s="221">
        <v>2</v>
      </c>
      <c r="AD29" s="226">
        <v>2</v>
      </c>
      <c r="AE29" s="163">
        <f>AA29+AB29+AC29+AD29</f>
        <v>8</v>
      </c>
      <c r="AF29" s="230">
        <v>2</v>
      </c>
      <c r="AG29" s="221">
        <v>2</v>
      </c>
      <c r="AH29" s="221">
        <v>2</v>
      </c>
      <c r="AI29" s="226">
        <v>2</v>
      </c>
      <c r="AJ29" s="163">
        <f>AF29+AG29+AH29+AI29</f>
        <v>8</v>
      </c>
      <c r="AK29" s="231">
        <v>3</v>
      </c>
      <c r="AL29" s="227">
        <v>3</v>
      </c>
      <c r="AM29" s="227">
        <v>3</v>
      </c>
      <c r="AN29" s="227">
        <v>3</v>
      </c>
      <c r="AO29" s="169">
        <f>AK29+AL29+AM29+AN29</f>
        <v>12</v>
      </c>
      <c r="AP29" s="231">
        <v>3</v>
      </c>
      <c r="AQ29" s="228">
        <v>3</v>
      </c>
      <c r="AR29" s="232">
        <v>3</v>
      </c>
      <c r="AS29" s="169">
        <f>AP29+AR29</f>
        <v>6</v>
      </c>
      <c r="AT29" s="174">
        <f>T29+Z29+AE29+AJ29+AO29+AS29</f>
        <v>52</v>
      </c>
    </row>
    <row r="30" spans="1:46" ht="18" customHeight="1" thickBot="1" x14ac:dyDescent="0.3">
      <c r="A30" s="93" t="s">
        <v>33</v>
      </c>
      <c r="B30" s="222">
        <v>0</v>
      </c>
      <c r="C30" s="198"/>
      <c r="D30" s="212"/>
      <c r="E30" s="203"/>
      <c r="F30" s="24"/>
      <c r="G30" s="212"/>
      <c r="H30" s="269"/>
      <c r="I30" s="203"/>
      <c r="J30" s="67"/>
      <c r="K30" s="24"/>
      <c r="L30" s="198"/>
      <c r="M30" s="212"/>
      <c r="N30" s="177">
        <f>D30+G30+J30+M30</f>
        <v>0</v>
      </c>
      <c r="O30" s="231">
        <v>1</v>
      </c>
      <c r="P30" s="221">
        <v>1</v>
      </c>
      <c r="Q30" s="221">
        <v>1</v>
      </c>
      <c r="R30" s="221">
        <v>1</v>
      </c>
      <c r="S30" s="221">
        <v>1</v>
      </c>
      <c r="T30" s="165">
        <f>P30+Q30+R30+S30</f>
        <v>4</v>
      </c>
      <c r="U30" s="230">
        <v>1</v>
      </c>
      <c r="V30" s="221">
        <v>1</v>
      </c>
      <c r="W30" s="221">
        <v>1</v>
      </c>
      <c r="X30" s="221">
        <v>1</v>
      </c>
      <c r="Y30" s="221">
        <v>1</v>
      </c>
      <c r="Z30" s="165">
        <f>U30+V30+X30+W30+Y30</f>
        <v>5</v>
      </c>
      <c r="AA30" s="230">
        <v>1</v>
      </c>
      <c r="AB30" s="221">
        <v>1</v>
      </c>
      <c r="AC30" s="221">
        <v>1</v>
      </c>
      <c r="AD30" s="226">
        <v>1</v>
      </c>
      <c r="AE30" s="165">
        <f>AA30+AB30+AC30+AD30</f>
        <v>4</v>
      </c>
      <c r="AF30" s="230">
        <v>1</v>
      </c>
      <c r="AG30" s="221">
        <v>1</v>
      </c>
      <c r="AH30" s="221">
        <v>1</v>
      </c>
      <c r="AI30" s="226">
        <v>1</v>
      </c>
      <c r="AJ30" s="165">
        <f>AF30+AG30+AH30+AI30</f>
        <v>4</v>
      </c>
      <c r="AK30" s="231">
        <v>1</v>
      </c>
      <c r="AL30" s="227">
        <v>1</v>
      </c>
      <c r="AM30" s="227">
        <v>1</v>
      </c>
      <c r="AN30" s="227">
        <v>1</v>
      </c>
      <c r="AO30" s="172">
        <f>AK30+AL30+AM30+AN30</f>
        <v>4</v>
      </c>
      <c r="AP30" s="231">
        <v>1</v>
      </c>
      <c r="AQ30" s="228">
        <v>1</v>
      </c>
      <c r="AR30" s="232">
        <v>1</v>
      </c>
      <c r="AS30" s="172">
        <f>AP30+AR30</f>
        <v>2</v>
      </c>
      <c r="AT30" s="174">
        <f>T30+Z30+AE30+AJ30+AO30+AS30</f>
        <v>23</v>
      </c>
    </row>
    <row r="31" spans="1:46" ht="11.25" customHeight="1" x14ac:dyDescent="0.25">
      <c r="A31" s="194" t="s">
        <v>43</v>
      </c>
      <c r="B31" s="598"/>
      <c r="C31" s="599"/>
      <c r="D31" s="599"/>
      <c r="E31" s="599"/>
      <c r="F31" s="599"/>
      <c r="G31" s="599"/>
      <c r="H31" s="599"/>
      <c r="I31" s="599"/>
      <c r="J31" s="599"/>
      <c r="K31" s="599"/>
      <c r="L31" s="599"/>
      <c r="M31" s="599"/>
      <c r="N31" s="599"/>
      <c r="O31" s="599"/>
      <c r="P31" s="599"/>
      <c r="Q31" s="599"/>
      <c r="R31" s="599"/>
      <c r="S31" s="599"/>
      <c r="T31" s="599"/>
      <c r="U31" s="599"/>
      <c r="V31" s="599"/>
      <c r="W31" s="599"/>
      <c r="X31" s="599"/>
      <c r="Y31" s="599"/>
      <c r="Z31" s="599"/>
      <c r="AA31" s="599"/>
      <c r="AB31" s="599"/>
      <c r="AC31" s="599"/>
      <c r="AD31" s="599"/>
      <c r="AE31" s="599"/>
      <c r="AF31" s="599"/>
      <c r="AG31" s="599"/>
      <c r="AH31" s="599"/>
      <c r="AI31" s="599"/>
      <c r="AJ31" s="599"/>
      <c r="AK31" s="599"/>
      <c r="AL31" s="599"/>
      <c r="AM31" s="599"/>
      <c r="AN31" s="599"/>
      <c r="AO31" s="599"/>
      <c r="AP31" s="599"/>
      <c r="AQ31" s="599"/>
      <c r="AR31" s="599"/>
      <c r="AS31" s="599"/>
      <c r="AT31" s="608"/>
    </row>
    <row r="32" spans="1:46" ht="18" customHeight="1" x14ac:dyDescent="0.25">
      <c r="A32" s="97" t="s">
        <v>111</v>
      </c>
      <c r="B32" s="222">
        <v>0</v>
      </c>
      <c r="C32" s="24"/>
      <c r="D32" s="67"/>
      <c r="E32" s="24"/>
      <c r="F32" s="24"/>
      <c r="G32" s="67"/>
      <c r="H32" s="67"/>
      <c r="I32" s="24"/>
      <c r="J32" s="67"/>
      <c r="K32" s="24"/>
      <c r="L32" s="24"/>
      <c r="M32" s="67"/>
      <c r="N32" s="79">
        <f>D32+G32+J32+M32</f>
        <v>0</v>
      </c>
      <c r="O32" s="231">
        <v>0</v>
      </c>
      <c r="P32" s="52"/>
      <c r="Q32" s="52"/>
      <c r="R32" s="52"/>
      <c r="S32" s="52"/>
      <c r="T32" s="52"/>
      <c r="U32" s="52"/>
      <c r="V32" s="52"/>
      <c r="W32" s="52"/>
      <c r="X32" s="52"/>
      <c r="Y32" s="52"/>
      <c r="Z32" s="52"/>
      <c r="AA32" s="52"/>
      <c r="AB32" s="52"/>
      <c r="AC32" s="52"/>
      <c r="AD32" s="52"/>
      <c r="AE32" s="52"/>
      <c r="AF32" s="52"/>
      <c r="AG32" s="52"/>
      <c r="AH32" s="52"/>
      <c r="AI32" s="52"/>
      <c r="AJ32" s="52"/>
      <c r="AK32" s="227">
        <v>5</v>
      </c>
      <c r="AL32" s="227">
        <v>5</v>
      </c>
      <c r="AM32" s="227"/>
      <c r="AN32" s="52"/>
      <c r="AO32" s="6">
        <f>AK32+AL32+AM32</f>
        <v>10</v>
      </c>
      <c r="AP32" s="227">
        <v>6</v>
      </c>
      <c r="AQ32" s="227"/>
      <c r="AR32" s="52"/>
      <c r="AS32" s="6">
        <f>AP32+AQ32</f>
        <v>6</v>
      </c>
      <c r="AT32" s="224">
        <f>AO32+AS32</f>
        <v>16</v>
      </c>
    </row>
    <row r="33" spans="1:46" ht="18" customHeight="1" x14ac:dyDescent="0.25">
      <c r="A33" s="97" t="s">
        <v>110</v>
      </c>
      <c r="B33" s="262">
        <v>0</v>
      </c>
      <c r="C33" s="263"/>
      <c r="D33" s="264"/>
      <c r="E33" s="263"/>
      <c r="F33" s="263"/>
      <c r="G33" s="264"/>
      <c r="H33" s="264"/>
      <c r="I33" s="263"/>
      <c r="J33" s="264"/>
      <c r="K33" s="263"/>
      <c r="L33" s="263"/>
      <c r="M33" s="264"/>
      <c r="N33" s="79">
        <f>D33+G33+J33+M33</f>
        <v>0</v>
      </c>
      <c r="O33" s="231">
        <v>0</v>
      </c>
      <c r="P33" s="265"/>
      <c r="Q33" s="265"/>
      <c r="R33" s="265"/>
      <c r="S33" s="265"/>
      <c r="T33" s="265"/>
      <c r="U33" s="265"/>
      <c r="V33" s="265"/>
      <c r="W33" s="265"/>
      <c r="X33" s="265"/>
      <c r="Y33" s="265"/>
      <c r="Z33" s="265"/>
      <c r="AA33" s="265"/>
      <c r="AB33" s="265"/>
      <c r="AC33" s="265"/>
      <c r="AD33" s="265"/>
      <c r="AE33" s="265"/>
      <c r="AF33" s="265"/>
      <c r="AG33" s="265"/>
      <c r="AH33" s="265"/>
      <c r="AI33" s="265"/>
      <c r="AJ33" s="265"/>
      <c r="AK33" s="220"/>
      <c r="AL33" s="220"/>
      <c r="AM33" s="229">
        <v>5</v>
      </c>
      <c r="AN33" s="266"/>
      <c r="AO33" s="6">
        <f>AM33</f>
        <v>5</v>
      </c>
      <c r="AP33" s="227"/>
      <c r="AQ33" s="227">
        <v>6</v>
      </c>
      <c r="AR33" s="52"/>
      <c r="AS33" s="6">
        <f>AP33+AQ33</f>
        <v>6</v>
      </c>
      <c r="AT33" s="84">
        <f>AO33+AS33</f>
        <v>11</v>
      </c>
    </row>
    <row r="34" spans="1:46" ht="18" customHeight="1" thickBot="1" x14ac:dyDescent="0.3">
      <c r="A34" s="98" t="s">
        <v>47</v>
      </c>
      <c r="B34" s="90">
        <v>0</v>
      </c>
      <c r="C34" s="77"/>
      <c r="D34" s="213"/>
      <c r="E34" s="77"/>
      <c r="F34" s="77"/>
      <c r="G34" s="213"/>
      <c r="H34" s="213"/>
      <c r="I34" s="77"/>
      <c r="J34" s="213"/>
      <c r="K34" s="77"/>
      <c r="L34" s="77"/>
      <c r="M34" s="213"/>
      <c r="N34" s="80">
        <f>D34+G34+J34+M34</f>
        <v>0</v>
      </c>
      <c r="O34" s="156">
        <v>0</v>
      </c>
      <c r="P34" s="157"/>
      <c r="Q34" s="157"/>
      <c r="R34" s="157"/>
      <c r="S34" s="157"/>
      <c r="T34" s="157"/>
      <c r="U34" s="157"/>
      <c r="V34" s="157"/>
      <c r="W34" s="157"/>
      <c r="X34" s="157"/>
      <c r="Y34" s="157"/>
      <c r="Z34" s="157"/>
      <c r="AA34" s="157"/>
      <c r="AB34" s="157"/>
      <c r="AC34" s="157"/>
      <c r="AD34" s="157"/>
      <c r="AE34" s="157"/>
      <c r="AF34" s="157"/>
      <c r="AG34" s="157"/>
      <c r="AH34" s="157"/>
      <c r="AI34" s="157"/>
      <c r="AJ34" s="157"/>
      <c r="AK34" s="157"/>
      <c r="AL34" s="157"/>
      <c r="AM34" s="260"/>
      <c r="AN34" s="156">
        <v>5</v>
      </c>
      <c r="AO34" s="88">
        <f>AN34</f>
        <v>5</v>
      </c>
      <c r="AP34" s="261"/>
      <c r="AQ34" s="261"/>
      <c r="AR34" s="267">
        <v>6</v>
      </c>
      <c r="AS34" s="88">
        <f>AR34</f>
        <v>6</v>
      </c>
      <c r="AT34" s="89">
        <f>AO34+AS34</f>
        <v>11</v>
      </c>
    </row>
    <row r="35" spans="1:46" ht="23.25" customHeight="1" x14ac:dyDescent="0.25">
      <c r="A35" s="520" t="s">
        <v>39</v>
      </c>
      <c r="B35" s="521"/>
      <c r="C35" s="242">
        <f>SUM(C11:C34)</f>
        <v>20</v>
      </c>
      <c r="D35" s="241">
        <f t="shared" ref="D35" si="9">C35</f>
        <v>20</v>
      </c>
      <c r="E35" s="242">
        <v>20</v>
      </c>
      <c r="F35" s="242">
        <v>20</v>
      </c>
      <c r="G35" s="241">
        <f>E35+F35</f>
        <v>40</v>
      </c>
      <c r="H35" s="270">
        <v>20</v>
      </c>
      <c r="I35" s="242">
        <f>SUM(I11:I34)</f>
        <v>20</v>
      </c>
      <c r="J35" s="241">
        <f>H35+I35</f>
        <v>40</v>
      </c>
      <c r="K35" s="242">
        <f>SUM(K11:K34)</f>
        <v>20</v>
      </c>
      <c r="L35" s="242">
        <v>20</v>
      </c>
      <c r="M35" s="241">
        <f>K35+L35</f>
        <v>40</v>
      </c>
      <c r="N35" s="233">
        <f>D35+G35+J35+M35</f>
        <v>140</v>
      </c>
      <c r="O35" s="225"/>
      <c r="P35" s="82">
        <v>30</v>
      </c>
      <c r="Q35" s="82">
        <v>30</v>
      </c>
      <c r="R35" s="82">
        <v>30</v>
      </c>
      <c r="S35" s="82">
        <v>30</v>
      </c>
      <c r="T35" s="223">
        <f>P35+Q35+R35+S35</f>
        <v>120</v>
      </c>
      <c r="U35" s="82">
        <v>30</v>
      </c>
      <c r="V35" s="82">
        <v>30</v>
      </c>
      <c r="W35" s="82">
        <v>30</v>
      </c>
      <c r="X35" s="82">
        <v>30</v>
      </c>
      <c r="Y35" s="82">
        <f>SUM(Y11:Y34)</f>
        <v>30</v>
      </c>
      <c r="Z35" s="223">
        <f>U35+V35+X35+W35+Y35</f>
        <v>150</v>
      </c>
      <c r="AA35" s="82">
        <v>30</v>
      </c>
      <c r="AB35" s="82">
        <v>30</v>
      </c>
      <c r="AC35" s="82">
        <v>30</v>
      </c>
      <c r="AD35" s="82">
        <v>30</v>
      </c>
      <c r="AE35" s="223">
        <f>AA35+AB35+AC35+AD35</f>
        <v>120</v>
      </c>
      <c r="AF35" s="82">
        <v>30</v>
      </c>
      <c r="AG35" s="82">
        <v>30</v>
      </c>
      <c r="AH35" s="82">
        <v>30</v>
      </c>
      <c r="AI35" s="82">
        <f>SUM(AI11:AI34)</f>
        <v>30</v>
      </c>
      <c r="AJ35" s="223">
        <f>AF35+AG35+AH35+AI35</f>
        <v>120</v>
      </c>
      <c r="AK35" s="82">
        <v>35</v>
      </c>
      <c r="AL35" s="82">
        <v>35</v>
      </c>
      <c r="AM35" s="82">
        <v>35</v>
      </c>
      <c r="AN35" s="82">
        <v>35</v>
      </c>
      <c r="AO35" s="223">
        <f>AK35+AL35+AN35</f>
        <v>105</v>
      </c>
      <c r="AP35" s="82">
        <v>36</v>
      </c>
      <c r="AQ35" s="82">
        <v>36</v>
      </c>
      <c r="AR35" s="82">
        <v>36</v>
      </c>
      <c r="AS35" s="223">
        <f>AP35+AQ35+AR35</f>
        <v>108</v>
      </c>
      <c r="AT35" s="82">
        <f>T35+Z35+AE35+AJ35+AO35+AS35</f>
        <v>723</v>
      </c>
    </row>
    <row r="36" spans="1:46" ht="18" customHeight="1" x14ac:dyDescent="0.25"/>
    <row r="38" spans="1:46" x14ac:dyDescent="0.25">
      <c r="J38" s="217"/>
      <c r="K38" s="207"/>
      <c r="L38" s="207"/>
      <c r="M38" s="218"/>
      <c r="N38" s="29"/>
      <c r="O38" s="29"/>
      <c r="P38" s="29"/>
      <c r="Q38" s="29"/>
      <c r="R38" s="29"/>
      <c r="S38" s="29"/>
      <c r="T38" s="192"/>
      <c r="U38" s="192"/>
      <c r="V38" s="192"/>
    </row>
    <row r="39" spans="1:46" x14ac:dyDescent="0.25">
      <c r="N39" s="190" t="s">
        <v>45</v>
      </c>
      <c r="O39" s="190"/>
      <c r="P39" s="190"/>
      <c r="Q39" s="190"/>
      <c r="R39" s="190"/>
      <c r="S39" s="190"/>
      <c r="T39" s="191"/>
      <c r="U39" s="191"/>
      <c r="V39" s="191"/>
    </row>
    <row r="40" spans="1:46" x14ac:dyDescent="0.25">
      <c r="A40" s="607" t="s">
        <v>113</v>
      </c>
      <c r="B40" s="607"/>
      <c r="G40" s="480" t="s">
        <v>46</v>
      </c>
      <c r="H40" s="480"/>
      <c r="I40" s="480"/>
      <c r="J40" s="480"/>
      <c r="K40" s="480"/>
      <c r="L40" s="480"/>
      <c r="M40" s="480"/>
      <c r="N40" s="480"/>
      <c r="O40" s="480"/>
      <c r="P40" s="480"/>
      <c r="Q40" s="480"/>
      <c r="R40" s="480"/>
    </row>
    <row r="41" spans="1:46" ht="11.25" customHeight="1" x14ac:dyDescent="0.25">
      <c r="A41" s="460" t="s">
        <v>41</v>
      </c>
      <c r="B41" s="460"/>
      <c r="C41" s="460"/>
      <c r="D41" s="460"/>
      <c r="E41" s="460"/>
      <c r="F41" s="460"/>
      <c r="G41" s="460"/>
      <c r="H41" s="460"/>
      <c r="I41" s="460"/>
      <c r="J41" s="460"/>
      <c r="K41" s="460"/>
      <c r="L41" s="460"/>
      <c r="M41" s="460"/>
      <c r="N41" s="460"/>
      <c r="O41" s="460"/>
      <c r="P41" s="460"/>
      <c r="Q41" s="460"/>
      <c r="R41" s="460"/>
      <c r="S41" s="460"/>
    </row>
    <row r="42" spans="1:46" ht="9.75" customHeight="1" x14ac:dyDescent="0.25">
      <c r="A42" s="460" t="s">
        <v>40</v>
      </c>
      <c r="B42" s="460"/>
      <c r="C42" s="460"/>
      <c r="D42" s="460"/>
      <c r="E42" s="460"/>
      <c r="F42" s="460"/>
      <c r="G42" s="460"/>
      <c r="H42" s="460"/>
      <c r="I42" s="460"/>
      <c r="J42" s="460"/>
      <c r="K42" s="460"/>
      <c r="L42" s="460"/>
      <c r="M42" s="460"/>
      <c r="N42" s="460"/>
      <c r="O42" s="460"/>
      <c r="P42" s="460"/>
      <c r="Q42" s="460"/>
      <c r="R42" s="460"/>
      <c r="S42" s="460"/>
    </row>
  </sheetData>
  <mergeCells count="40">
    <mergeCell ref="AS7:AS9"/>
    <mergeCell ref="B10:AT10"/>
    <mergeCell ref="T7:T9"/>
    <mergeCell ref="AA7:AD8"/>
    <mergeCell ref="AE7:AE9"/>
    <mergeCell ref="AF7:AI8"/>
    <mergeCell ref="U7:Y8"/>
    <mergeCell ref="Z7:Z9"/>
    <mergeCell ref="A42:S42"/>
    <mergeCell ref="H7:I8"/>
    <mergeCell ref="A40:B40"/>
    <mergeCell ref="B22:AT22"/>
    <mergeCell ref="B25:AT25"/>
    <mergeCell ref="B31:AT31"/>
    <mergeCell ref="A35:B35"/>
    <mergeCell ref="G40:R40"/>
    <mergeCell ref="A41:S41"/>
    <mergeCell ref="AJ7:AJ9"/>
    <mergeCell ref="AK7:AN8"/>
    <mergeCell ref="AO7:AO9"/>
    <mergeCell ref="AP7:AR8"/>
    <mergeCell ref="K7:L8"/>
    <mergeCell ref="M7:M9"/>
    <mergeCell ref="P7:S8"/>
    <mergeCell ref="A2:AT2"/>
    <mergeCell ref="A3:AT3"/>
    <mergeCell ref="A4:AT4"/>
    <mergeCell ref="A5:AT5"/>
    <mergeCell ref="A6:A9"/>
    <mergeCell ref="B6:B9"/>
    <mergeCell ref="C6:M6"/>
    <mergeCell ref="N6:N9"/>
    <mergeCell ref="O6:O9"/>
    <mergeCell ref="P6:AS6"/>
    <mergeCell ref="AT6:AT9"/>
    <mergeCell ref="C7:C8"/>
    <mergeCell ref="D7:D9"/>
    <mergeCell ref="E7:F8"/>
    <mergeCell ref="G7:G9"/>
    <mergeCell ref="J7:J9"/>
  </mergeCells>
  <pageMargins left="0.19685039370078741" right="0.19685039370078741" top="0.39370078740157483" bottom="0.19685039370078741" header="0.31496062992125984" footer="0.31496062992125984"/>
  <pageSetup scale="78" orientation="landscape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3313" r:id="rId4">
          <objectPr defaultSize="0" autoPict="0" r:id="rId5">
            <anchor moveWithCells="1" sizeWithCells="1">
              <from>
                <xdr:col>0</xdr:col>
                <xdr:colOff>514350</xdr:colOff>
                <xdr:row>1</xdr:row>
                <xdr:rowOff>19050</xdr:rowOff>
              </from>
              <to>
                <xdr:col>1</xdr:col>
                <xdr:colOff>38100</xdr:colOff>
                <xdr:row>3</xdr:row>
                <xdr:rowOff>276225</xdr:rowOff>
              </to>
            </anchor>
          </objectPr>
        </oleObject>
      </mc:Choice>
      <mc:Fallback>
        <oleObject shapeId="13313" r:id="rId4"/>
      </mc:Fallback>
    </mc:AlternateContent>
  </oleObjects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2:AU42"/>
  <sheetViews>
    <sheetView workbookViewId="0">
      <selection activeCell="AD36" sqref="AD36"/>
    </sheetView>
  </sheetViews>
  <sheetFormatPr baseColWidth="10" defaultRowHeight="15" x14ac:dyDescent="0.25"/>
  <cols>
    <col min="1" max="1" width="22.42578125" customWidth="1"/>
    <col min="2" max="2" width="5" customWidth="1"/>
    <col min="3" max="3" width="3" style="200" customWidth="1"/>
    <col min="4" max="4" width="4" style="216" customWidth="1"/>
    <col min="5" max="6" width="3" style="200" customWidth="1"/>
    <col min="7" max="7" width="3.7109375" style="215" customWidth="1"/>
    <col min="8" max="8" width="2.7109375" style="215" customWidth="1"/>
    <col min="9" max="9" width="3" style="200" customWidth="1"/>
    <col min="10" max="10" width="3.7109375" style="215" customWidth="1"/>
    <col min="11" max="12" width="3" style="200" customWidth="1"/>
    <col min="13" max="13" width="4" style="215" customWidth="1"/>
    <col min="14" max="14" width="4" customWidth="1"/>
    <col min="15" max="15" width="5.28515625" customWidth="1"/>
    <col min="16" max="20" width="2.85546875" customWidth="1"/>
    <col min="21" max="21" width="4.28515625" customWidth="1"/>
    <col min="22" max="25" width="2.85546875" customWidth="1"/>
    <col min="26" max="26" width="4.28515625" customWidth="1"/>
    <col min="27" max="31" width="2.85546875" customWidth="1"/>
    <col min="32" max="32" width="4.7109375" customWidth="1"/>
    <col min="33" max="36" width="2.85546875" customWidth="1"/>
    <col min="37" max="37" width="4.42578125" customWidth="1"/>
    <col min="38" max="41" width="2.85546875" customWidth="1"/>
    <col min="42" max="42" width="4.28515625" customWidth="1"/>
    <col min="43" max="45" width="2.85546875" customWidth="1"/>
    <col min="46" max="46" width="4.28515625" customWidth="1"/>
    <col min="47" max="47" width="4.140625" customWidth="1"/>
    <col min="48" max="48" width="1.28515625" customWidth="1"/>
    <col min="49" max="49" width="2.42578125" customWidth="1"/>
  </cols>
  <sheetData>
    <row r="2" spans="1:47" ht="18" x14ac:dyDescent="0.25">
      <c r="A2" s="568" t="s">
        <v>101</v>
      </c>
      <c r="B2" s="569"/>
      <c r="C2" s="569"/>
      <c r="D2" s="569"/>
      <c r="E2" s="569"/>
      <c r="F2" s="569"/>
      <c r="G2" s="569"/>
      <c r="H2" s="569"/>
      <c r="I2" s="569"/>
      <c r="J2" s="569"/>
      <c r="K2" s="569"/>
      <c r="L2" s="569"/>
      <c r="M2" s="569"/>
      <c r="N2" s="569"/>
      <c r="O2" s="569"/>
      <c r="P2" s="569"/>
      <c r="Q2" s="569"/>
      <c r="R2" s="569"/>
      <c r="S2" s="569"/>
      <c r="T2" s="569"/>
      <c r="U2" s="569"/>
      <c r="V2" s="569"/>
      <c r="W2" s="569"/>
      <c r="X2" s="569"/>
      <c r="Y2" s="569"/>
      <c r="Z2" s="569"/>
      <c r="AA2" s="569"/>
      <c r="AB2" s="569"/>
      <c r="AC2" s="569"/>
      <c r="AD2" s="569"/>
      <c r="AE2" s="569"/>
      <c r="AF2" s="569"/>
      <c r="AG2" s="569"/>
      <c r="AH2" s="569"/>
      <c r="AI2" s="569"/>
      <c r="AJ2" s="569"/>
      <c r="AK2" s="569"/>
      <c r="AL2" s="569"/>
      <c r="AM2" s="569"/>
      <c r="AN2" s="569"/>
      <c r="AO2" s="569"/>
      <c r="AP2" s="569"/>
      <c r="AQ2" s="569"/>
      <c r="AR2" s="569"/>
      <c r="AS2" s="569"/>
      <c r="AT2" s="569"/>
      <c r="AU2" s="570"/>
    </row>
    <row r="3" spans="1:47" ht="18" x14ac:dyDescent="0.25">
      <c r="A3" s="571" t="s">
        <v>114</v>
      </c>
      <c r="B3" s="572"/>
      <c r="C3" s="572"/>
      <c r="D3" s="572"/>
      <c r="E3" s="572"/>
      <c r="F3" s="572"/>
      <c r="G3" s="572"/>
      <c r="H3" s="572"/>
      <c r="I3" s="572"/>
      <c r="J3" s="572"/>
      <c r="K3" s="572"/>
      <c r="L3" s="572"/>
      <c r="M3" s="572"/>
      <c r="N3" s="572"/>
      <c r="O3" s="572"/>
      <c r="P3" s="572"/>
      <c r="Q3" s="572"/>
      <c r="R3" s="572"/>
      <c r="S3" s="572"/>
      <c r="T3" s="572"/>
      <c r="U3" s="572"/>
      <c r="V3" s="572"/>
      <c r="W3" s="572"/>
      <c r="X3" s="572"/>
      <c r="Y3" s="572"/>
      <c r="Z3" s="572"/>
      <c r="AA3" s="572"/>
      <c r="AB3" s="572"/>
      <c r="AC3" s="572"/>
      <c r="AD3" s="572"/>
      <c r="AE3" s="572"/>
      <c r="AF3" s="572"/>
      <c r="AG3" s="572"/>
      <c r="AH3" s="572"/>
      <c r="AI3" s="572"/>
      <c r="AJ3" s="572"/>
      <c r="AK3" s="572"/>
      <c r="AL3" s="572"/>
      <c r="AM3" s="572"/>
      <c r="AN3" s="572"/>
      <c r="AO3" s="572"/>
      <c r="AP3" s="572"/>
      <c r="AQ3" s="572"/>
      <c r="AR3" s="572"/>
      <c r="AS3" s="572"/>
      <c r="AT3" s="572"/>
      <c r="AU3" s="573"/>
    </row>
    <row r="4" spans="1:47" ht="19.5" customHeight="1" x14ac:dyDescent="0.25">
      <c r="A4" s="571" t="s">
        <v>107</v>
      </c>
      <c r="B4" s="572"/>
      <c r="C4" s="572"/>
      <c r="D4" s="572"/>
      <c r="E4" s="572"/>
      <c r="F4" s="572"/>
      <c r="G4" s="572"/>
      <c r="H4" s="572"/>
      <c r="I4" s="572"/>
      <c r="J4" s="572"/>
      <c r="K4" s="572"/>
      <c r="L4" s="572"/>
      <c r="M4" s="572"/>
      <c r="N4" s="572"/>
      <c r="O4" s="572"/>
      <c r="P4" s="572"/>
      <c r="Q4" s="572"/>
      <c r="R4" s="572"/>
      <c r="S4" s="572"/>
      <c r="T4" s="572"/>
      <c r="U4" s="572"/>
      <c r="V4" s="572"/>
      <c r="W4" s="572"/>
      <c r="X4" s="572"/>
      <c r="Y4" s="572"/>
      <c r="Z4" s="572"/>
      <c r="AA4" s="572"/>
      <c r="AB4" s="572"/>
      <c r="AC4" s="572"/>
      <c r="AD4" s="572"/>
      <c r="AE4" s="572"/>
      <c r="AF4" s="572"/>
      <c r="AG4" s="572"/>
      <c r="AH4" s="572"/>
      <c r="AI4" s="572"/>
      <c r="AJ4" s="572"/>
      <c r="AK4" s="572"/>
      <c r="AL4" s="572"/>
      <c r="AM4" s="572"/>
      <c r="AN4" s="572"/>
      <c r="AO4" s="572"/>
      <c r="AP4" s="572"/>
      <c r="AQ4" s="572"/>
      <c r="AR4" s="572"/>
      <c r="AS4" s="572"/>
      <c r="AT4" s="572"/>
      <c r="AU4" s="573"/>
    </row>
    <row r="5" spans="1:47" ht="18.75" thickBot="1" x14ac:dyDescent="0.3">
      <c r="A5" s="571" t="s">
        <v>115</v>
      </c>
      <c r="B5" s="572"/>
      <c r="C5" s="572"/>
      <c r="D5" s="572"/>
      <c r="E5" s="572"/>
      <c r="F5" s="572"/>
      <c r="G5" s="572"/>
      <c r="H5" s="572"/>
      <c r="I5" s="572"/>
      <c r="J5" s="572"/>
      <c r="K5" s="572"/>
      <c r="L5" s="572"/>
      <c r="M5" s="572"/>
      <c r="N5" s="572"/>
      <c r="O5" s="572"/>
      <c r="P5" s="572"/>
      <c r="Q5" s="572"/>
      <c r="R5" s="572"/>
      <c r="S5" s="572"/>
      <c r="T5" s="572"/>
      <c r="U5" s="572"/>
      <c r="V5" s="572"/>
      <c r="W5" s="572"/>
      <c r="X5" s="572"/>
      <c r="Y5" s="572"/>
      <c r="Z5" s="572"/>
      <c r="AA5" s="572"/>
      <c r="AB5" s="572"/>
      <c r="AC5" s="572"/>
      <c r="AD5" s="572"/>
      <c r="AE5" s="572"/>
      <c r="AF5" s="572"/>
      <c r="AG5" s="572"/>
      <c r="AH5" s="572"/>
      <c r="AI5" s="572"/>
      <c r="AJ5" s="572"/>
      <c r="AK5" s="572"/>
      <c r="AL5" s="572"/>
      <c r="AM5" s="572"/>
      <c r="AN5" s="572"/>
      <c r="AO5" s="572"/>
      <c r="AP5" s="572"/>
      <c r="AQ5" s="572"/>
      <c r="AR5" s="572"/>
      <c r="AS5" s="572"/>
      <c r="AT5" s="572"/>
      <c r="AU5" s="573"/>
    </row>
    <row r="6" spans="1:47" ht="16.5" thickBot="1" x14ac:dyDescent="0.3">
      <c r="A6" s="506" t="s">
        <v>4</v>
      </c>
      <c r="B6" s="575" t="s">
        <v>106</v>
      </c>
      <c r="C6" s="494" t="s">
        <v>63</v>
      </c>
      <c r="D6" s="577"/>
      <c r="E6" s="495"/>
      <c r="F6" s="495"/>
      <c r="G6" s="577"/>
      <c r="H6" s="577"/>
      <c r="I6" s="495"/>
      <c r="J6" s="577"/>
      <c r="K6" s="495"/>
      <c r="L6" s="495"/>
      <c r="M6" s="577"/>
      <c r="N6" s="496" t="s">
        <v>7</v>
      </c>
      <c r="O6" s="580" t="s">
        <v>106</v>
      </c>
      <c r="P6" s="511" t="s">
        <v>6</v>
      </c>
      <c r="Q6" s="512"/>
      <c r="R6" s="512"/>
      <c r="S6" s="512"/>
      <c r="T6" s="559"/>
      <c r="U6" s="559"/>
      <c r="V6" s="512"/>
      <c r="W6" s="512"/>
      <c r="X6" s="512"/>
      <c r="Y6" s="512"/>
      <c r="Z6" s="559"/>
      <c r="AA6" s="512"/>
      <c r="AB6" s="512"/>
      <c r="AC6" s="512"/>
      <c r="AD6" s="512"/>
      <c r="AE6" s="559"/>
      <c r="AF6" s="559"/>
      <c r="AG6" s="512"/>
      <c r="AH6" s="512"/>
      <c r="AI6" s="512"/>
      <c r="AJ6" s="512"/>
      <c r="AK6" s="559"/>
      <c r="AL6" s="512"/>
      <c r="AM6" s="512"/>
      <c r="AN6" s="512"/>
      <c r="AO6" s="512"/>
      <c r="AP6" s="559"/>
      <c r="AQ6" s="512"/>
      <c r="AR6" s="512"/>
      <c r="AS6" s="512"/>
      <c r="AT6" s="582"/>
      <c r="AU6" s="514" t="s">
        <v>7</v>
      </c>
    </row>
    <row r="7" spans="1:47" ht="17.25" customHeight="1" x14ac:dyDescent="0.25">
      <c r="A7" s="507"/>
      <c r="B7" s="576"/>
      <c r="C7" s="588" t="s">
        <v>72</v>
      </c>
      <c r="D7" s="590" t="s">
        <v>77</v>
      </c>
      <c r="E7" s="593" t="s">
        <v>73</v>
      </c>
      <c r="F7" s="593"/>
      <c r="G7" s="590" t="s">
        <v>77</v>
      </c>
      <c r="H7" s="603" t="s">
        <v>75</v>
      </c>
      <c r="I7" s="604"/>
      <c r="J7" s="590" t="s">
        <v>77</v>
      </c>
      <c r="K7" s="593" t="s">
        <v>112</v>
      </c>
      <c r="L7" s="593"/>
      <c r="M7" s="590" t="s">
        <v>77</v>
      </c>
      <c r="N7" s="578"/>
      <c r="O7" s="581"/>
      <c r="P7" s="522" t="s">
        <v>65</v>
      </c>
      <c r="Q7" s="454"/>
      <c r="R7" s="454"/>
      <c r="S7" s="454"/>
      <c r="T7" s="286"/>
      <c r="U7" s="583" t="s">
        <v>9</v>
      </c>
      <c r="V7" s="601" t="s">
        <v>66</v>
      </c>
      <c r="W7" s="536"/>
      <c r="X7" s="536"/>
      <c r="Y7" s="536"/>
      <c r="Z7" s="583" t="s">
        <v>9</v>
      </c>
      <c r="AA7" s="601" t="s">
        <v>67</v>
      </c>
      <c r="AB7" s="536"/>
      <c r="AC7" s="536"/>
      <c r="AD7" s="602"/>
      <c r="AE7" s="253"/>
      <c r="AF7" s="583" t="s">
        <v>9</v>
      </c>
      <c r="AG7" s="523" t="s">
        <v>68</v>
      </c>
      <c r="AH7" s="523"/>
      <c r="AI7" s="523"/>
      <c r="AJ7" s="523"/>
      <c r="AK7" s="583" t="s">
        <v>9</v>
      </c>
      <c r="AL7" s="523" t="s">
        <v>69</v>
      </c>
      <c r="AM7" s="523"/>
      <c r="AN7" s="523"/>
      <c r="AO7" s="523"/>
      <c r="AP7" s="583" t="s">
        <v>9</v>
      </c>
      <c r="AQ7" s="523" t="s">
        <v>70</v>
      </c>
      <c r="AR7" s="523"/>
      <c r="AS7" s="523"/>
      <c r="AT7" s="583" t="s">
        <v>9</v>
      </c>
      <c r="AU7" s="586"/>
    </row>
    <row r="8" spans="1:47" ht="18" customHeight="1" x14ac:dyDescent="0.25">
      <c r="A8" s="507"/>
      <c r="B8" s="576"/>
      <c r="C8" s="589"/>
      <c r="D8" s="591"/>
      <c r="E8" s="594"/>
      <c r="F8" s="594"/>
      <c r="G8" s="591"/>
      <c r="H8" s="605"/>
      <c r="I8" s="606"/>
      <c r="J8" s="591"/>
      <c r="K8" s="594"/>
      <c r="L8" s="594"/>
      <c r="M8" s="591"/>
      <c r="N8" s="578"/>
      <c r="O8" s="581"/>
      <c r="P8" s="456"/>
      <c r="Q8" s="457"/>
      <c r="R8" s="457"/>
      <c r="S8" s="457"/>
      <c r="T8" s="243"/>
      <c r="U8" s="584"/>
      <c r="V8" s="601"/>
      <c r="W8" s="536"/>
      <c r="X8" s="536"/>
      <c r="Y8" s="536"/>
      <c r="Z8" s="584"/>
      <c r="AA8" s="601"/>
      <c r="AB8" s="536"/>
      <c r="AC8" s="536"/>
      <c r="AD8" s="602"/>
      <c r="AE8" s="255"/>
      <c r="AF8" s="584"/>
      <c r="AG8" s="526"/>
      <c r="AH8" s="526"/>
      <c r="AI8" s="526"/>
      <c r="AJ8" s="526"/>
      <c r="AK8" s="584"/>
      <c r="AL8" s="526"/>
      <c r="AM8" s="526"/>
      <c r="AN8" s="526"/>
      <c r="AO8" s="526"/>
      <c r="AP8" s="584"/>
      <c r="AQ8" s="526"/>
      <c r="AR8" s="526"/>
      <c r="AS8" s="526"/>
      <c r="AT8" s="584"/>
      <c r="AU8" s="586"/>
    </row>
    <row r="9" spans="1:47" ht="15.75" thickBot="1" x14ac:dyDescent="0.3">
      <c r="A9" s="574"/>
      <c r="B9" s="576"/>
      <c r="C9" s="276">
        <v>1</v>
      </c>
      <c r="D9" s="592"/>
      <c r="E9" s="277">
        <v>1</v>
      </c>
      <c r="F9" s="278">
        <v>2</v>
      </c>
      <c r="G9" s="592"/>
      <c r="H9" s="277">
        <v>1</v>
      </c>
      <c r="I9" s="279">
        <v>2</v>
      </c>
      <c r="J9" s="592"/>
      <c r="K9" s="279">
        <v>1</v>
      </c>
      <c r="L9" s="276">
        <v>2</v>
      </c>
      <c r="M9" s="592"/>
      <c r="N9" s="579"/>
      <c r="O9" s="581"/>
      <c r="P9" s="259">
        <v>1</v>
      </c>
      <c r="Q9" s="259">
        <v>2</v>
      </c>
      <c r="R9" s="259">
        <v>3</v>
      </c>
      <c r="S9" s="259">
        <v>4</v>
      </c>
      <c r="T9" s="275">
        <v>5</v>
      </c>
      <c r="U9" s="585"/>
      <c r="V9" s="273">
        <v>1</v>
      </c>
      <c r="W9" s="259">
        <v>2</v>
      </c>
      <c r="X9" s="259">
        <v>3</v>
      </c>
      <c r="Y9" s="259">
        <v>4</v>
      </c>
      <c r="Z9" s="585"/>
      <c r="AA9" s="273">
        <v>1</v>
      </c>
      <c r="AB9" s="259">
        <v>2</v>
      </c>
      <c r="AC9" s="259">
        <v>3</v>
      </c>
      <c r="AD9" s="274">
        <v>4</v>
      </c>
      <c r="AE9" s="275"/>
      <c r="AF9" s="585"/>
      <c r="AG9" s="273">
        <v>1</v>
      </c>
      <c r="AH9" s="259">
        <v>2</v>
      </c>
      <c r="AI9" s="259">
        <v>3</v>
      </c>
      <c r="AJ9" s="274">
        <v>4</v>
      </c>
      <c r="AK9" s="585"/>
      <c r="AL9" s="273">
        <v>1</v>
      </c>
      <c r="AM9" s="259">
        <v>2</v>
      </c>
      <c r="AN9" s="259">
        <v>3</v>
      </c>
      <c r="AO9" s="259">
        <v>4</v>
      </c>
      <c r="AP9" s="585"/>
      <c r="AQ9" s="273">
        <v>1</v>
      </c>
      <c r="AR9" s="275">
        <v>2</v>
      </c>
      <c r="AS9" s="274">
        <v>3</v>
      </c>
      <c r="AT9" s="585"/>
      <c r="AU9" s="587"/>
    </row>
    <row r="10" spans="1:47" ht="11.25" customHeight="1" thickBot="1" x14ac:dyDescent="0.3">
      <c r="A10" s="234" t="s">
        <v>15</v>
      </c>
      <c r="B10" s="443"/>
      <c r="C10" s="443"/>
      <c r="D10" s="443"/>
      <c r="E10" s="443"/>
      <c r="F10" s="443"/>
      <c r="G10" s="443"/>
      <c r="H10" s="443"/>
      <c r="I10" s="443"/>
      <c r="J10" s="443"/>
      <c r="K10" s="443"/>
      <c r="L10" s="443"/>
      <c r="M10" s="443"/>
      <c r="N10" s="443"/>
      <c r="O10" s="443"/>
      <c r="P10" s="443"/>
      <c r="Q10" s="443"/>
      <c r="R10" s="443"/>
      <c r="S10" s="443"/>
      <c r="T10" s="443"/>
      <c r="U10" s="443"/>
      <c r="V10" s="443"/>
      <c r="W10" s="443"/>
      <c r="X10" s="443"/>
      <c r="Y10" s="443"/>
      <c r="Z10" s="443"/>
      <c r="AA10" s="443"/>
      <c r="AB10" s="443"/>
      <c r="AC10" s="443"/>
      <c r="AD10" s="443"/>
      <c r="AE10" s="443"/>
      <c r="AF10" s="611"/>
      <c r="AG10" s="443"/>
      <c r="AH10" s="443"/>
      <c r="AI10" s="443"/>
      <c r="AJ10" s="443"/>
      <c r="AK10" s="443"/>
      <c r="AL10" s="443"/>
      <c r="AM10" s="443"/>
      <c r="AN10" s="443"/>
      <c r="AO10" s="443"/>
      <c r="AP10" s="443"/>
      <c r="AQ10" s="443"/>
      <c r="AR10" s="443"/>
      <c r="AS10" s="443"/>
      <c r="AT10" s="443"/>
      <c r="AU10" s="609"/>
    </row>
    <row r="11" spans="1:47" ht="18" customHeight="1" x14ac:dyDescent="0.25">
      <c r="A11" s="92" t="s">
        <v>16</v>
      </c>
      <c r="B11" s="237">
        <v>3</v>
      </c>
      <c r="C11" s="197">
        <v>3</v>
      </c>
      <c r="D11" s="163">
        <f>B11</f>
        <v>3</v>
      </c>
      <c r="E11" s="202">
        <v>3</v>
      </c>
      <c r="F11" s="129">
        <v>3</v>
      </c>
      <c r="G11" s="209">
        <f>E11+F11</f>
        <v>6</v>
      </c>
      <c r="H11" s="271">
        <v>3</v>
      </c>
      <c r="I11" s="202">
        <v>3</v>
      </c>
      <c r="J11" s="214">
        <f>H11+I11</f>
        <v>6</v>
      </c>
      <c r="K11" s="238"/>
      <c r="L11" s="239"/>
      <c r="M11" s="240"/>
      <c r="N11" s="177">
        <f>D11+G11+J11+M11</f>
        <v>15</v>
      </c>
      <c r="O11" s="254">
        <v>4</v>
      </c>
      <c r="P11" s="247">
        <v>3</v>
      </c>
      <c r="Q11" s="247">
        <v>3</v>
      </c>
      <c r="R11" s="247">
        <v>3</v>
      </c>
      <c r="S11" s="247">
        <v>3</v>
      </c>
      <c r="T11" s="253">
        <v>3</v>
      </c>
      <c r="U11" s="163">
        <f>P11+Q11+R11+S11+T11</f>
        <v>15</v>
      </c>
      <c r="V11" s="254">
        <v>3</v>
      </c>
      <c r="W11" s="247">
        <v>3</v>
      </c>
      <c r="X11" s="247">
        <v>3</v>
      </c>
      <c r="Y11" s="247">
        <v>3</v>
      </c>
      <c r="Z11" s="163">
        <f>V11+W11+Y11+X11</f>
        <v>12</v>
      </c>
      <c r="AA11" s="254">
        <v>3</v>
      </c>
      <c r="AB11" s="247">
        <v>3</v>
      </c>
      <c r="AC11" s="247">
        <v>3</v>
      </c>
      <c r="AD11" s="252">
        <v>3</v>
      </c>
      <c r="AE11" s="253">
        <v>3</v>
      </c>
      <c r="AF11" s="288">
        <f>AA11+AB11+AC11+AD11+AE11</f>
        <v>15</v>
      </c>
      <c r="AG11" s="254">
        <v>3</v>
      </c>
      <c r="AH11" s="247">
        <v>3</v>
      </c>
      <c r="AI11" s="247">
        <v>3</v>
      </c>
      <c r="AJ11" s="252">
        <v>3</v>
      </c>
      <c r="AK11" s="163">
        <f>AG11+AH11+AI11+AJ11</f>
        <v>12</v>
      </c>
      <c r="AL11" s="166"/>
      <c r="AM11" s="155"/>
      <c r="AN11" s="155"/>
      <c r="AO11" s="155"/>
      <c r="AP11" s="171"/>
      <c r="AQ11" s="166"/>
      <c r="AR11" s="179"/>
      <c r="AS11" s="167"/>
      <c r="AT11" s="171"/>
      <c r="AU11" s="173">
        <f>U11+Z11+AF11+AK11</f>
        <v>54</v>
      </c>
    </row>
    <row r="12" spans="1:47" ht="18" customHeight="1" x14ac:dyDescent="0.25">
      <c r="A12" s="93" t="s">
        <v>17</v>
      </c>
      <c r="B12" s="248" t="s">
        <v>103</v>
      </c>
      <c r="C12" s="198"/>
      <c r="D12" s="210"/>
      <c r="E12" s="203"/>
      <c r="F12" s="24"/>
      <c r="G12" s="210"/>
      <c r="H12" s="268"/>
      <c r="I12" s="203"/>
      <c r="J12" s="67"/>
      <c r="K12" s="129">
        <v>3</v>
      </c>
      <c r="L12" s="197">
        <v>3</v>
      </c>
      <c r="M12" s="209">
        <f>K12+L12</f>
        <v>6</v>
      </c>
      <c r="N12" s="177">
        <f>D12+G12+J12+M12</f>
        <v>6</v>
      </c>
      <c r="O12" s="257" t="s">
        <v>103</v>
      </c>
      <c r="P12" s="247">
        <v>1</v>
      </c>
      <c r="Q12" s="247">
        <v>1</v>
      </c>
      <c r="R12" s="247">
        <v>1</v>
      </c>
      <c r="S12" s="247">
        <v>1</v>
      </c>
      <c r="T12" s="253">
        <v>1</v>
      </c>
      <c r="U12" s="163">
        <f>P12+Q12+R12+S12</f>
        <v>4</v>
      </c>
      <c r="V12" s="254">
        <v>1</v>
      </c>
      <c r="W12" s="247">
        <v>1</v>
      </c>
      <c r="X12" s="247">
        <v>1</v>
      </c>
      <c r="Y12" s="247">
        <v>1</v>
      </c>
      <c r="Z12" s="163">
        <f>V12+W12+Y12+X12</f>
        <v>4</v>
      </c>
      <c r="AA12" s="254">
        <v>1</v>
      </c>
      <c r="AB12" s="247">
        <v>1</v>
      </c>
      <c r="AC12" s="247">
        <v>1</v>
      </c>
      <c r="AD12" s="252">
        <v>1</v>
      </c>
      <c r="AE12" s="253">
        <v>1</v>
      </c>
      <c r="AF12" s="163">
        <f>AA12+AB12+AC12+AD12+AE12</f>
        <v>5</v>
      </c>
      <c r="AG12" s="254">
        <v>1</v>
      </c>
      <c r="AH12" s="247">
        <v>1</v>
      </c>
      <c r="AI12" s="247">
        <v>1</v>
      </c>
      <c r="AJ12" s="252">
        <v>1</v>
      </c>
      <c r="AK12" s="163">
        <f>AG12+AH12+AI12+AJ12</f>
        <v>4</v>
      </c>
      <c r="AL12" s="257">
        <v>3</v>
      </c>
      <c r="AM12" s="256">
        <v>3</v>
      </c>
      <c r="AN12" s="256">
        <v>3</v>
      </c>
      <c r="AO12" s="256">
        <v>3</v>
      </c>
      <c r="AP12" s="169">
        <f>AL12+AM12+AN12+AO12</f>
        <v>12</v>
      </c>
      <c r="AQ12" s="257">
        <v>3</v>
      </c>
      <c r="AR12" s="255">
        <v>3</v>
      </c>
      <c r="AS12" s="258">
        <v>3</v>
      </c>
      <c r="AT12" s="169">
        <f>AQ12+AR12+AS12</f>
        <v>9</v>
      </c>
      <c r="AU12" s="174">
        <f>U12+Z12+AF12+AK12+AP12+AT12</f>
        <v>38</v>
      </c>
    </row>
    <row r="13" spans="1:47" ht="18" customHeight="1" thickBot="1" x14ac:dyDescent="0.3">
      <c r="A13" s="93" t="s">
        <v>18</v>
      </c>
      <c r="B13" s="248">
        <v>3</v>
      </c>
      <c r="C13" s="198"/>
      <c r="D13" s="210"/>
      <c r="E13" s="203"/>
      <c r="F13" s="24"/>
      <c r="G13" s="210"/>
      <c r="H13" s="268"/>
      <c r="I13" s="203"/>
      <c r="J13" s="67"/>
      <c r="K13" s="129">
        <v>3</v>
      </c>
      <c r="L13" s="197">
        <v>3</v>
      </c>
      <c r="M13" s="209">
        <f>K13+L13</f>
        <v>6</v>
      </c>
      <c r="N13" s="177">
        <f>D13+G13+J13+M13</f>
        <v>6</v>
      </c>
      <c r="O13" s="257">
        <v>3</v>
      </c>
      <c r="P13" s="25"/>
      <c r="Q13" s="25"/>
      <c r="R13" s="25"/>
      <c r="S13" s="25"/>
      <c r="T13" s="287"/>
      <c r="U13" s="162"/>
      <c r="V13" s="160"/>
      <c r="W13" s="25"/>
      <c r="X13" s="25"/>
      <c r="Y13" s="25"/>
      <c r="Z13" s="162"/>
      <c r="AA13" s="160"/>
      <c r="AB13" s="25"/>
      <c r="AC13" s="25"/>
      <c r="AD13" s="158"/>
      <c r="AE13" s="287"/>
      <c r="AF13" s="289"/>
      <c r="AG13" s="160"/>
      <c r="AH13" s="25"/>
      <c r="AI13" s="25"/>
      <c r="AJ13" s="158"/>
      <c r="AK13" s="162"/>
      <c r="AL13" s="257">
        <v>3</v>
      </c>
      <c r="AM13" s="256">
        <v>3</v>
      </c>
      <c r="AN13" s="256">
        <v>3</v>
      </c>
      <c r="AO13" s="256">
        <v>3</v>
      </c>
      <c r="AP13" s="169">
        <f>AL13+AM13+AN13+O13</f>
        <v>12</v>
      </c>
      <c r="AQ13" s="257">
        <v>3</v>
      </c>
      <c r="AR13" s="255">
        <v>3</v>
      </c>
      <c r="AS13" s="258">
        <v>3</v>
      </c>
      <c r="AT13" s="169">
        <f>AQ13+AR13+AS13</f>
        <v>9</v>
      </c>
      <c r="AU13" s="174">
        <f>AP13+AT13</f>
        <v>21</v>
      </c>
    </row>
    <row r="14" spans="1:47" ht="12" customHeight="1" thickBot="1" x14ac:dyDescent="0.3">
      <c r="A14" s="91" t="s">
        <v>19</v>
      </c>
      <c r="B14" s="248"/>
      <c r="C14" s="199"/>
      <c r="D14" s="211"/>
      <c r="E14" s="204"/>
      <c r="F14" s="204"/>
      <c r="G14" s="211"/>
      <c r="H14" s="211"/>
      <c r="I14" s="204"/>
      <c r="J14" s="211"/>
      <c r="K14" s="204"/>
      <c r="L14" s="204"/>
      <c r="M14" s="211"/>
      <c r="N14" s="193"/>
      <c r="O14" s="193"/>
      <c r="P14" s="193"/>
      <c r="Q14" s="193"/>
      <c r="R14" s="193"/>
      <c r="S14" s="193"/>
      <c r="T14" s="193"/>
      <c r="U14" s="193"/>
      <c r="V14" s="193"/>
      <c r="W14" s="193"/>
      <c r="X14" s="193"/>
      <c r="Y14" s="193"/>
      <c r="Z14" s="193"/>
      <c r="AA14" s="193"/>
      <c r="AB14" s="193"/>
      <c r="AC14" s="193"/>
      <c r="AD14" s="193"/>
      <c r="AE14" s="193"/>
      <c r="AF14" s="290"/>
      <c r="AG14" s="193"/>
      <c r="AH14" s="193"/>
      <c r="AI14" s="193"/>
      <c r="AJ14" s="193"/>
      <c r="AK14" s="193"/>
      <c r="AL14" s="193"/>
      <c r="AM14" s="193"/>
      <c r="AN14" s="193"/>
      <c r="AO14" s="193"/>
      <c r="AP14" s="193"/>
      <c r="AQ14" s="193"/>
      <c r="AR14" s="193"/>
      <c r="AS14" s="193"/>
      <c r="AT14" s="193"/>
      <c r="AU14" s="196"/>
    </row>
    <row r="15" spans="1:47" ht="18" customHeight="1" x14ac:dyDescent="0.25">
      <c r="A15" s="195" t="s">
        <v>19</v>
      </c>
      <c r="B15" s="248">
        <v>3</v>
      </c>
      <c r="C15" s="197">
        <v>3</v>
      </c>
      <c r="D15" s="209">
        <v>3</v>
      </c>
      <c r="E15" s="202">
        <v>3</v>
      </c>
      <c r="F15" s="129">
        <v>3</v>
      </c>
      <c r="G15" s="209">
        <f>E15+F15</f>
        <v>6</v>
      </c>
      <c r="H15" s="271">
        <v>3</v>
      </c>
      <c r="I15" s="202">
        <v>3</v>
      </c>
      <c r="J15" s="214">
        <f>H15+I15</f>
        <v>6</v>
      </c>
      <c r="K15" s="24"/>
      <c r="L15" s="198"/>
      <c r="M15" s="210"/>
      <c r="N15" s="177">
        <f t="shared" ref="N15:N21" si="0">D15+G15+J15+M15</f>
        <v>15</v>
      </c>
      <c r="O15" s="257">
        <v>4</v>
      </c>
      <c r="P15" s="247">
        <v>4</v>
      </c>
      <c r="Q15" s="247">
        <v>4</v>
      </c>
      <c r="R15" s="247">
        <v>4</v>
      </c>
      <c r="S15" s="247">
        <v>4</v>
      </c>
      <c r="T15" s="253">
        <v>4</v>
      </c>
      <c r="U15" s="163">
        <f>P15+Q15+R15+S15+T15</f>
        <v>20</v>
      </c>
      <c r="V15" s="254">
        <v>4</v>
      </c>
      <c r="W15" s="247">
        <v>4</v>
      </c>
      <c r="X15" s="247">
        <v>4</v>
      </c>
      <c r="Y15" s="247">
        <v>4</v>
      </c>
      <c r="Z15" s="163">
        <f>V15+W15+Y15+X15</f>
        <v>16</v>
      </c>
      <c r="AA15" s="254">
        <v>4</v>
      </c>
      <c r="AB15" s="247">
        <v>4</v>
      </c>
      <c r="AC15" s="247">
        <v>4</v>
      </c>
      <c r="AD15" s="256">
        <v>4</v>
      </c>
      <c r="AE15" s="258">
        <v>4</v>
      </c>
      <c r="AF15" s="288">
        <f>AA15+AB15+AC15+AD15+AE15</f>
        <v>20</v>
      </c>
      <c r="AG15" s="254">
        <v>4</v>
      </c>
      <c r="AH15" s="247">
        <v>4</v>
      </c>
      <c r="AI15" s="247">
        <v>4</v>
      </c>
      <c r="AJ15" s="252">
        <v>4</v>
      </c>
      <c r="AK15" s="163">
        <f>AG15+AH15+AI15+AJ15</f>
        <v>16</v>
      </c>
      <c r="AL15" s="161"/>
      <c r="AM15" s="52"/>
      <c r="AN15" s="52"/>
      <c r="AO15" s="52"/>
      <c r="AP15" s="170"/>
      <c r="AQ15" s="161"/>
      <c r="AR15" s="180"/>
      <c r="AS15" s="159"/>
      <c r="AT15" s="170"/>
      <c r="AU15" s="174">
        <f>U15+Z15+AF15+AK15</f>
        <v>72</v>
      </c>
    </row>
    <row r="16" spans="1:47" ht="18" customHeight="1" x14ac:dyDescent="0.25">
      <c r="A16" s="93" t="s">
        <v>20</v>
      </c>
      <c r="B16" s="248">
        <v>2</v>
      </c>
      <c r="C16" s="198"/>
      <c r="D16" s="210"/>
      <c r="E16" s="203"/>
      <c r="F16" s="24"/>
      <c r="G16" s="210"/>
      <c r="H16" s="272"/>
      <c r="I16" s="203"/>
      <c r="J16" s="67"/>
      <c r="K16" s="24"/>
      <c r="L16" s="208"/>
      <c r="M16" s="210"/>
      <c r="N16" s="177">
        <f t="shared" si="0"/>
        <v>0</v>
      </c>
      <c r="O16" s="257">
        <v>2</v>
      </c>
      <c r="P16" s="52"/>
      <c r="Q16" s="52"/>
      <c r="R16" s="52"/>
      <c r="S16" s="52"/>
      <c r="T16" s="180"/>
      <c r="U16" s="164"/>
      <c r="V16" s="161"/>
      <c r="W16" s="52"/>
      <c r="X16" s="52"/>
      <c r="Y16" s="52"/>
      <c r="Z16" s="164"/>
      <c r="AA16" s="161"/>
      <c r="AB16" s="52"/>
      <c r="AC16" s="52"/>
      <c r="AD16" s="52"/>
      <c r="AE16" s="159"/>
      <c r="AF16" s="164"/>
      <c r="AG16" s="161"/>
      <c r="AH16" s="52"/>
      <c r="AI16" s="52"/>
      <c r="AJ16" s="159"/>
      <c r="AK16" s="164"/>
      <c r="AL16" s="257">
        <v>2</v>
      </c>
      <c r="AM16" s="256">
        <v>2</v>
      </c>
      <c r="AN16" s="256">
        <v>2</v>
      </c>
      <c r="AO16" s="256">
        <v>2</v>
      </c>
      <c r="AP16" s="169">
        <f>AL16+AM16+AN16+AO16</f>
        <v>8</v>
      </c>
      <c r="AQ16" s="257">
        <v>2</v>
      </c>
      <c r="AR16" s="255">
        <v>2</v>
      </c>
      <c r="AS16" s="258">
        <v>2</v>
      </c>
      <c r="AT16" s="169">
        <f>AQ16+AR16+AS16</f>
        <v>6</v>
      </c>
      <c r="AU16" s="174">
        <f>AP16+AT16</f>
        <v>14</v>
      </c>
    </row>
    <row r="17" spans="1:47" ht="18" customHeight="1" x14ac:dyDescent="0.25">
      <c r="A17" s="94" t="s">
        <v>21</v>
      </c>
      <c r="B17" s="248">
        <v>2</v>
      </c>
      <c r="C17" s="198"/>
      <c r="D17" s="210"/>
      <c r="E17" s="203"/>
      <c r="F17" s="24"/>
      <c r="G17" s="210"/>
      <c r="H17" s="272"/>
      <c r="I17" s="203"/>
      <c r="J17" s="67"/>
      <c r="K17" s="129">
        <v>2</v>
      </c>
      <c r="L17" s="197">
        <v>2</v>
      </c>
      <c r="M17" s="209">
        <f>K17+L17</f>
        <v>4</v>
      </c>
      <c r="N17" s="177">
        <f t="shared" si="0"/>
        <v>4</v>
      </c>
      <c r="O17" s="257">
        <v>2</v>
      </c>
      <c r="P17" s="52"/>
      <c r="Q17" s="52"/>
      <c r="R17" s="52"/>
      <c r="S17" s="52"/>
      <c r="T17" s="180"/>
      <c r="U17" s="164"/>
      <c r="V17" s="161"/>
      <c r="W17" s="52"/>
      <c r="X17" s="52"/>
      <c r="Y17" s="52"/>
      <c r="Z17" s="164"/>
      <c r="AA17" s="161"/>
      <c r="AB17" s="52"/>
      <c r="AC17" s="52"/>
      <c r="AD17" s="52"/>
      <c r="AE17" s="159"/>
      <c r="AF17" s="164"/>
      <c r="AG17" s="161"/>
      <c r="AH17" s="52"/>
      <c r="AI17" s="52"/>
      <c r="AJ17" s="159"/>
      <c r="AK17" s="164"/>
      <c r="AL17" s="257">
        <v>2</v>
      </c>
      <c r="AM17" s="256">
        <v>2</v>
      </c>
      <c r="AN17" s="256">
        <v>2</v>
      </c>
      <c r="AO17" s="256">
        <v>2</v>
      </c>
      <c r="AP17" s="169">
        <f>AL17+AM17+AN17+AS17</f>
        <v>8</v>
      </c>
      <c r="AQ17" s="257">
        <v>2</v>
      </c>
      <c r="AR17" s="255">
        <v>2</v>
      </c>
      <c r="AS17" s="258">
        <v>2</v>
      </c>
      <c r="AT17" s="169">
        <f>AQ17+AR17+AS17</f>
        <v>6</v>
      </c>
      <c r="AU17" s="174">
        <f>AP17+AT17</f>
        <v>14</v>
      </c>
    </row>
    <row r="18" spans="1:47" ht="18" customHeight="1" x14ac:dyDescent="0.25">
      <c r="A18" s="91" t="s">
        <v>22</v>
      </c>
      <c r="B18" s="248">
        <v>0</v>
      </c>
      <c r="C18" s="198"/>
      <c r="D18" s="210"/>
      <c r="E18" s="203"/>
      <c r="F18" s="24"/>
      <c r="G18" s="210"/>
      <c r="H18" s="272"/>
      <c r="I18" s="203"/>
      <c r="J18" s="67"/>
      <c r="K18" s="24"/>
      <c r="L18" s="198"/>
      <c r="M18" s="210"/>
      <c r="N18" s="177">
        <f t="shared" si="0"/>
        <v>0</v>
      </c>
      <c r="O18" s="257">
        <v>2</v>
      </c>
      <c r="P18" s="247">
        <v>2</v>
      </c>
      <c r="Q18" s="247">
        <v>2</v>
      </c>
      <c r="R18" s="247">
        <v>2</v>
      </c>
      <c r="S18" s="247">
        <v>2</v>
      </c>
      <c r="T18" s="253">
        <v>2</v>
      </c>
      <c r="U18" s="163">
        <f>P18+Q18+R18+S18+T18</f>
        <v>10</v>
      </c>
      <c r="V18" s="254">
        <v>2</v>
      </c>
      <c r="W18" s="247">
        <v>2</v>
      </c>
      <c r="X18" s="247">
        <v>2</v>
      </c>
      <c r="Y18" s="247">
        <v>2</v>
      </c>
      <c r="Z18" s="163">
        <f>V18+W18+Y18+X18</f>
        <v>8</v>
      </c>
      <c r="AA18" s="254">
        <v>2</v>
      </c>
      <c r="AB18" s="247">
        <v>2</v>
      </c>
      <c r="AC18" s="247">
        <v>2</v>
      </c>
      <c r="AD18" s="256">
        <v>2</v>
      </c>
      <c r="AE18" s="258">
        <v>2</v>
      </c>
      <c r="AF18" s="163">
        <f>AA18+AB18+AC18+AD18+AE18</f>
        <v>10</v>
      </c>
      <c r="AG18" s="254">
        <v>2</v>
      </c>
      <c r="AH18" s="247">
        <v>2</v>
      </c>
      <c r="AI18" s="247">
        <v>2</v>
      </c>
      <c r="AJ18" s="252">
        <v>2</v>
      </c>
      <c r="AK18" s="163">
        <f t="shared" ref="AK18:AK24" si="1">AG18+AH18+AI18+AJ18</f>
        <v>8</v>
      </c>
      <c r="AL18" s="257">
        <v>1</v>
      </c>
      <c r="AM18" s="256">
        <v>1</v>
      </c>
      <c r="AN18" s="256">
        <v>1</v>
      </c>
      <c r="AO18" s="256">
        <v>1</v>
      </c>
      <c r="AP18" s="169">
        <f>AL18+AM18+AN18+AO18</f>
        <v>4</v>
      </c>
      <c r="AQ18" s="257">
        <v>1</v>
      </c>
      <c r="AR18" s="255">
        <v>1</v>
      </c>
      <c r="AS18" s="258">
        <v>1</v>
      </c>
      <c r="AT18" s="169">
        <f t="shared" ref="AT18:AT24" si="2">AQ18+AS18</f>
        <v>2</v>
      </c>
      <c r="AU18" s="174">
        <f>U18+Z18+AF18+AK18+AP18+AT18</f>
        <v>42</v>
      </c>
    </row>
    <row r="19" spans="1:47" ht="18" customHeight="1" x14ac:dyDescent="0.25">
      <c r="A19" s="91" t="s">
        <v>23</v>
      </c>
      <c r="B19" s="248">
        <v>1</v>
      </c>
      <c r="C19" s="197">
        <v>1</v>
      </c>
      <c r="D19" s="209">
        <f t="shared" ref="D19:D29" si="3">C19</f>
        <v>1</v>
      </c>
      <c r="E19" s="202">
        <v>1</v>
      </c>
      <c r="F19" s="129">
        <v>1</v>
      </c>
      <c r="G19" s="209">
        <f>E19+F19</f>
        <v>2</v>
      </c>
      <c r="H19" s="271">
        <v>1</v>
      </c>
      <c r="I19" s="202">
        <v>1</v>
      </c>
      <c r="J19" s="214">
        <f>H19+I19</f>
        <v>2</v>
      </c>
      <c r="K19" s="129">
        <v>1</v>
      </c>
      <c r="L19" s="197">
        <v>1</v>
      </c>
      <c r="M19" s="209">
        <f>K19+L19</f>
        <v>2</v>
      </c>
      <c r="N19" s="177">
        <f t="shared" si="0"/>
        <v>7</v>
      </c>
      <c r="O19" s="257">
        <v>1</v>
      </c>
      <c r="P19" s="247">
        <v>1</v>
      </c>
      <c r="Q19" s="247">
        <v>1</v>
      </c>
      <c r="R19" s="247">
        <v>1</v>
      </c>
      <c r="S19" s="247">
        <v>1</v>
      </c>
      <c r="T19" s="253">
        <v>1</v>
      </c>
      <c r="U19" s="163">
        <f t="shared" ref="U19:U21" si="4">P19+Q19+R19+S19+T19</f>
        <v>5</v>
      </c>
      <c r="V19" s="254">
        <v>1</v>
      </c>
      <c r="W19" s="247">
        <v>1</v>
      </c>
      <c r="X19" s="247">
        <v>1</v>
      </c>
      <c r="Y19" s="247">
        <v>1</v>
      </c>
      <c r="Z19" s="163">
        <f t="shared" ref="Z19:Z21" si="5">V19+W19+Y19+X19</f>
        <v>4</v>
      </c>
      <c r="AA19" s="254">
        <v>1</v>
      </c>
      <c r="AB19" s="247">
        <v>1</v>
      </c>
      <c r="AC19" s="247">
        <v>1</v>
      </c>
      <c r="AD19" s="256">
        <v>1</v>
      </c>
      <c r="AE19" s="258">
        <v>1</v>
      </c>
      <c r="AF19" s="163">
        <f t="shared" ref="AF19:AF21" si="6">AA19+AB19+AC19+AD19+AE19</f>
        <v>5</v>
      </c>
      <c r="AG19" s="254">
        <v>1</v>
      </c>
      <c r="AH19" s="247">
        <v>1</v>
      </c>
      <c r="AI19" s="247">
        <v>1</v>
      </c>
      <c r="AJ19" s="252">
        <v>1</v>
      </c>
      <c r="AK19" s="163">
        <f t="shared" si="1"/>
        <v>4</v>
      </c>
      <c r="AL19" s="257">
        <v>1</v>
      </c>
      <c r="AM19" s="256">
        <v>1</v>
      </c>
      <c r="AN19" s="256">
        <v>1</v>
      </c>
      <c r="AO19" s="256">
        <v>1</v>
      </c>
      <c r="AP19" s="169">
        <f>AL19+AM19+AN19+AO19</f>
        <v>4</v>
      </c>
      <c r="AQ19" s="257">
        <v>1</v>
      </c>
      <c r="AR19" s="255">
        <v>1</v>
      </c>
      <c r="AS19" s="258">
        <v>1</v>
      </c>
      <c r="AT19" s="169">
        <f t="shared" si="2"/>
        <v>2</v>
      </c>
      <c r="AU19" s="174">
        <f>U19+Z19+AF19+AK19+AP19+AT19</f>
        <v>24</v>
      </c>
    </row>
    <row r="20" spans="1:47" ht="18" customHeight="1" x14ac:dyDescent="0.25">
      <c r="A20" s="91" t="s">
        <v>24</v>
      </c>
      <c r="B20" s="248">
        <v>1</v>
      </c>
      <c r="C20" s="197">
        <v>1</v>
      </c>
      <c r="D20" s="209">
        <f t="shared" si="3"/>
        <v>1</v>
      </c>
      <c r="E20" s="202">
        <v>1</v>
      </c>
      <c r="F20" s="129">
        <v>1</v>
      </c>
      <c r="G20" s="209">
        <f>E20+F20</f>
        <v>2</v>
      </c>
      <c r="H20" s="271">
        <v>1</v>
      </c>
      <c r="I20" s="202">
        <v>1</v>
      </c>
      <c r="J20" s="214">
        <f>H20+I20</f>
        <v>2</v>
      </c>
      <c r="K20" s="129">
        <v>1</v>
      </c>
      <c r="L20" s="197">
        <v>1</v>
      </c>
      <c r="M20" s="209">
        <f>K20+L20</f>
        <v>2</v>
      </c>
      <c r="N20" s="177">
        <f t="shared" si="0"/>
        <v>7</v>
      </c>
      <c r="O20" s="257">
        <v>2</v>
      </c>
      <c r="P20" s="247">
        <v>2</v>
      </c>
      <c r="Q20" s="247">
        <v>2</v>
      </c>
      <c r="R20" s="247">
        <v>2</v>
      </c>
      <c r="S20" s="247">
        <v>2</v>
      </c>
      <c r="T20" s="253">
        <v>2</v>
      </c>
      <c r="U20" s="163">
        <f t="shared" si="4"/>
        <v>10</v>
      </c>
      <c r="V20" s="254">
        <v>2</v>
      </c>
      <c r="W20" s="247">
        <v>2</v>
      </c>
      <c r="X20" s="247">
        <v>2</v>
      </c>
      <c r="Y20" s="247">
        <v>2</v>
      </c>
      <c r="Z20" s="163">
        <f t="shared" si="5"/>
        <v>8</v>
      </c>
      <c r="AA20" s="254">
        <v>2</v>
      </c>
      <c r="AB20" s="247">
        <v>4</v>
      </c>
      <c r="AC20" s="247">
        <v>2</v>
      </c>
      <c r="AD20" s="256">
        <v>2</v>
      </c>
      <c r="AE20" s="258">
        <v>2</v>
      </c>
      <c r="AF20" s="163">
        <f t="shared" si="6"/>
        <v>12</v>
      </c>
      <c r="AG20" s="254">
        <v>2</v>
      </c>
      <c r="AH20" s="247">
        <v>2</v>
      </c>
      <c r="AI20" s="247">
        <v>2</v>
      </c>
      <c r="AJ20" s="252">
        <v>2</v>
      </c>
      <c r="AK20" s="163">
        <f t="shared" si="1"/>
        <v>8</v>
      </c>
      <c r="AL20" s="257">
        <v>2</v>
      </c>
      <c r="AM20" s="256">
        <v>2</v>
      </c>
      <c r="AN20" s="256">
        <v>2</v>
      </c>
      <c r="AO20" s="256">
        <v>2</v>
      </c>
      <c r="AP20" s="169">
        <f>AL20+AM20+AN20+AO20</f>
        <v>8</v>
      </c>
      <c r="AQ20" s="257">
        <v>2</v>
      </c>
      <c r="AR20" s="255">
        <v>2</v>
      </c>
      <c r="AS20" s="258">
        <v>2</v>
      </c>
      <c r="AT20" s="169">
        <f t="shared" si="2"/>
        <v>4</v>
      </c>
      <c r="AU20" s="174">
        <f>U20+Z20+AF20+AK20+AP20+AT20</f>
        <v>50</v>
      </c>
    </row>
    <row r="21" spans="1:47" ht="18" customHeight="1" thickBot="1" x14ac:dyDescent="0.3">
      <c r="A21" s="91" t="s">
        <v>25</v>
      </c>
      <c r="B21" s="248">
        <v>0</v>
      </c>
      <c r="C21" s="198"/>
      <c r="D21" s="210"/>
      <c r="E21" s="203"/>
      <c r="F21" s="24"/>
      <c r="G21" s="210"/>
      <c r="H21" s="268"/>
      <c r="I21" s="203"/>
      <c r="J21" s="67"/>
      <c r="K21" s="24"/>
      <c r="L21" s="198"/>
      <c r="M21" s="210"/>
      <c r="N21" s="177">
        <f t="shared" si="0"/>
        <v>0</v>
      </c>
      <c r="O21" s="257">
        <v>1</v>
      </c>
      <c r="P21" s="247">
        <v>1</v>
      </c>
      <c r="Q21" s="247">
        <v>1</v>
      </c>
      <c r="R21" s="247">
        <v>1</v>
      </c>
      <c r="S21" s="247">
        <v>1</v>
      </c>
      <c r="T21" s="253">
        <v>1</v>
      </c>
      <c r="U21" s="163">
        <f t="shared" si="4"/>
        <v>5</v>
      </c>
      <c r="V21" s="254">
        <v>1</v>
      </c>
      <c r="W21" s="247">
        <v>1</v>
      </c>
      <c r="X21" s="247">
        <v>1</v>
      </c>
      <c r="Y21" s="247">
        <v>1</v>
      </c>
      <c r="Z21" s="163">
        <f t="shared" si="5"/>
        <v>4</v>
      </c>
      <c r="AA21" s="254">
        <v>1</v>
      </c>
      <c r="AB21" s="247">
        <v>1</v>
      </c>
      <c r="AC21" s="247">
        <v>1</v>
      </c>
      <c r="AD21" s="256">
        <v>1</v>
      </c>
      <c r="AE21" s="258">
        <v>1</v>
      </c>
      <c r="AF21" s="165">
        <f t="shared" si="6"/>
        <v>5</v>
      </c>
      <c r="AG21" s="254">
        <v>1</v>
      </c>
      <c r="AH21" s="247">
        <v>1</v>
      </c>
      <c r="AI21" s="247">
        <v>1</v>
      </c>
      <c r="AJ21" s="252">
        <v>1</v>
      </c>
      <c r="AK21" s="163">
        <f t="shared" si="1"/>
        <v>4</v>
      </c>
      <c r="AL21" s="257">
        <v>1</v>
      </c>
      <c r="AM21" s="256">
        <v>1</v>
      </c>
      <c r="AN21" s="256">
        <v>1</v>
      </c>
      <c r="AO21" s="256">
        <v>1</v>
      </c>
      <c r="AP21" s="169">
        <f>AL21+AM21+AN21+AO21</f>
        <v>4</v>
      </c>
      <c r="AQ21" s="257">
        <v>1</v>
      </c>
      <c r="AR21" s="255">
        <v>1</v>
      </c>
      <c r="AS21" s="258">
        <v>1</v>
      </c>
      <c r="AT21" s="169">
        <f t="shared" si="2"/>
        <v>2</v>
      </c>
      <c r="AU21" s="174">
        <f>U21+Z21+AF21+AK21+AP21+AT21</f>
        <v>24</v>
      </c>
    </row>
    <row r="22" spans="1:47" ht="13.5" customHeight="1" thickBot="1" x14ac:dyDescent="0.3">
      <c r="A22" s="219" t="s">
        <v>105</v>
      </c>
      <c r="B22" s="595"/>
      <c r="C22" s="472"/>
      <c r="D22" s="472"/>
      <c r="E22" s="472"/>
      <c r="F22" s="472"/>
      <c r="G22" s="472"/>
      <c r="H22" s="472"/>
      <c r="I22" s="472"/>
      <c r="J22" s="472"/>
      <c r="K22" s="472"/>
      <c r="L22" s="472"/>
      <c r="M22" s="472"/>
      <c r="N22" s="472"/>
      <c r="O22" s="472"/>
      <c r="P22" s="472"/>
      <c r="Q22" s="472"/>
      <c r="R22" s="472"/>
      <c r="S22" s="472"/>
      <c r="T22" s="472"/>
      <c r="U22" s="472"/>
      <c r="V22" s="472"/>
      <c r="W22" s="472"/>
      <c r="X22" s="472"/>
      <c r="Y22" s="472"/>
      <c r="Z22" s="472"/>
      <c r="AA22" s="472"/>
      <c r="AB22" s="472"/>
      <c r="AC22" s="472"/>
      <c r="AD22" s="472"/>
      <c r="AE22" s="472"/>
      <c r="AF22" s="610"/>
      <c r="AG22" s="472"/>
      <c r="AH22" s="472"/>
      <c r="AI22" s="472"/>
      <c r="AJ22" s="472"/>
      <c r="AK22" s="472"/>
      <c r="AL22" s="472"/>
      <c r="AM22" s="472"/>
      <c r="AN22" s="472"/>
      <c r="AO22" s="472"/>
      <c r="AP22" s="472"/>
      <c r="AQ22" s="472"/>
      <c r="AR22" s="472"/>
      <c r="AS22" s="472"/>
      <c r="AT22" s="472"/>
      <c r="AU22" s="547"/>
    </row>
    <row r="23" spans="1:47" ht="16.5" customHeight="1" x14ac:dyDescent="0.25">
      <c r="A23" s="195" t="s">
        <v>27</v>
      </c>
      <c r="B23" s="248">
        <v>4</v>
      </c>
      <c r="C23" s="197">
        <v>4</v>
      </c>
      <c r="D23" s="209">
        <f t="shared" ref="D23" si="7">C23</f>
        <v>4</v>
      </c>
      <c r="E23" s="202">
        <v>4</v>
      </c>
      <c r="F23" s="129">
        <v>4</v>
      </c>
      <c r="G23" s="209">
        <f>E23+F23</f>
        <v>8</v>
      </c>
      <c r="H23" s="271">
        <v>4</v>
      </c>
      <c r="I23" s="202">
        <v>4</v>
      </c>
      <c r="J23" s="214">
        <f>H23+I23</f>
        <v>8</v>
      </c>
      <c r="K23" s="129">
        <v>3</v>
      </c>
      <c r="L23" s="197">
        <v>3</v>
      </c>
      <c r="M23" s="209">
        <f>K23+L23</f>
        <v>6</v>
      </c>
      <c r="N23" s="177">
        <f>D23+G23+J23+M23</f>
        <v>26</v>
      </c>
      <c r="O23" s="257">
        <v>5</v>
      </c>
      <c r="P23" s="247">
        <v>5</v>
      </c>
      <c r="Q23" s="247">
        <v>5</v>
      </c>
      <c r="R23" s="247">
        <v>5</v>
      </c>
      <c r="S23" s="247">
        <v>5</v>
      </c>
      <c r="T23" s="253">
        <v>5</v>
      </c>
      <c r="U23" s="163">
        <f>P23+Q23+R23+S23+T23</f>
        <v>25</v>
      </c>
      <c r="V23" s="254">
        <v>5</v>
      </c>
      <c r="W23" s="247">
        <v>5</v>
      </c>
      <c r="X23" s="247">
        <v>5</v>
      </c>
      <c r="Y23" s="247">
        <v>5</v>
      </c>
      <c r="Z23" s="163">
        <f>V23+W23+Y23+X23</f>
        <v>20</v>
      </c>
      <c r="AA23" s="254">
        <v>5</v>
      </c>
      <c r="AB23" s="247">
        <v>5</v>
      </c>
      <c r="AC23" s="247">
        <v>5</v>
      </c>
      <c r="AD23" s="256">
        <v>5</v>
      </c>
      <c r="AE23" s="258">
        <v>5</v>
      </c>
      <c r="AF23" s="288">
        <f>AA23+AB23+AC23+AD23+AE23</f>
        <v>25</v>
      </c>
      <c r="AG23" s="254">
        <v>5</v>
      </c>
      <c r="AH23" s="247">
        <v>5</v>
      </c>
      <c r="AI23" s="247">
        <v>5</v>
      </c>
      <c r="AJ23" s="252">
        <v>5</v>
      </c>
      <c r="AK23" s="163">
        <f t="shared" ref="AK23" si="8">AG23+AH23+AI23+AJ23</f>
        <v>20</v>
      </c>
      <c r="AL23" s="257">
        <v>4</v>
      </c>
      <c r="AM23" s="256">
        <v>4</v>
      </c>
      <c r="AN23" s="256">
        <v>4</v>
      </c>
      <c r="AO23" s="256">
        <v>4</v>
      </c>
      <c r="AP23" s="169">
        <f>AL23+AM23+AN23+AO23</f>
        <v>16</v>
      </c>
      <c r="AQ23" s="257">
        <v>4</v>
      </c>
      <c r="AR23" s="255">
        <v>4</v>
      </c>
      <c r="AS23" s="258">
        <v>4</v>
      </c>
      <c r="AT23" s="169">
        <f t="shared" ref="AT23" si="9">AQ23+AS23</f>
        <v>8</v>
      </c>
      <c r="AU23" s="174">
        <f>U23+Z23+AF23+AK23+AP23+AT23</f>
        <v>114</v>
      </c>
    </row>
    <row r="24" spans="1:47" ht="16.5" customHeight="1" thickBot="1" x14ac:dyDescent="0.3">
      <c r="A24" s="93" t="s">
        <v>28</v>
      </c>
      <c r="B24" s="248">
        <v>2</v>
      </c>
      <c r="C24" s="197">
        <v>2</v>
      </c>
      <c r="D24" s="209">
        <f t="shared" si="3"/>
        <v>2</v>
      </c>
      <c r="E24" s="202">
        <v>2</v>
      </c>
      <c r="F24" s="129">
        <v>2</v>
      </c>
      <c r="G24" s="209">
        <f>E24+F24</f>
        <v>4</v>
      </c>
      <c r="H24" s="271">
        <v>2</v>
      </c>
      <c r="I24" s="202">
        <v>2</v>
      </c>
      <c r="J24" s="214">
        <f>H24+I24</f>
        <v>4</v>
      </c>
      <c r="K24" s="129">
        <v>2</v>
      </c>
      <c r="L24" s="197">
        <v>2</v>
      </c>
      <c r="M24" s="209">
        <f>K24+L24</f>
        <v>4</v>
      </c>
      <c r="N24" s="177">
        <f>D24+G24+J24+M24</f>
        <v>14</v>
      </c>
      <c r="O24" s="257">
        <v>3</v>
      </c>
      <c r="P24" s="247">
        <v>3</v>
      </c>
      <c r="Q24" s="247">
        <v>3</v>
      </c>
      <c r="R24" s="247">
        <v>3</v>
      </c>
      <c r="S24" s="247">
        <v>3</v>
      </c>
      <c r="T24" s="253">
        <v>3</v>
      </c>
      <c r="U24" s="163">
        <f>P24+Q24+R24+S24+T24</f>
        <v>15</v>
      </c>
      <c r="V24" s="254">
        <v>3</v>
      </c>
      <c r="W24" s="247">
        <v>3</v>
      </c>
      <c r="X24" s="247">
        <v>3</v>
      </c>
      <c r="Y24" s="247">
        <v>3</v>
      </c>
      <c r="Z24" s="163">
        <f>V24+W24+Y24+X24</f>
        <v>12</v>
      </c>
      <c r="AA24" s="254">
        <v>3</v>
      </c>
      <c r="AB24" s="247">
        <v>3</v>
      </c>
      <c r="AC24" s="247">
        <v>3</v>
      </c>
      <c r="AD24" s="256">
        <v>3</v>
      </c>
      <c r="AE24" s="258">
        <v>3</v>
      </c>
      <c r="AF24" s="165">
        <f>AA24+AB24+AC24+AD24+AE24</f>
        <v>15</v>
      </c>
      <c r="AG24" s="254">
        <v>3</v>
      </c>
      <c r="AH24" s="247">
        <v>3</v>
      </c>
      <c r="AI24" s="247">
        <v>3</v>
      </c>
      <c r="AJ24" s="252">
        <v>3</v>
      </c>
      <c r="AK24" s="163">
        <f t="shared" si="1"/>
        <v>12</v>
      </c>
      <c r="AL24" s="257">
        <v>3</v>
      </c>
      <c r="AM24" s="256">
        <v>3</v>
      </c>
      <c r="AN24" s="256">
        <v>3</v>
      </c>
      <c r="AO24" s="256">
        <v>3</v>
      </c>
      <c r="AP24" s="169">
        <f>AL24+AM24+AN24+AO24</f>
        <v>12</v>
      </c>
      <c r="AQ24" s="257">
        <v>3</v>
      </c>
      <c r="AR24" s="255">
        <v>3</v>
      </c>
      <c r="AS24" s="258">
        <v>3</v>
      </c>
      <c r="AT24" s="169">
        <f t="shared" si="2"/>
        <v>6</v>
      </c>
      <c r="AU24" s="174">
        <f>U24+Z24+AF24+AK24+AP24+AT24</f>
        <v>72</v>
      </c>
    </row>
    <row r="25" spans="1:47" ht="13.5" customHeight="1" thickBot="1" x14ac:dyDescent="0.3">
      <c r="A25" s="91" t="s">
        <v>29</v>
      </c>
      <c r="B25" s="595"/>
      <c r="C25" s="472"/>
      <c r="D25" s="472"/>
      <c r="E25" s="472"/>
      <c r="F25" s="472"/>
      <c r="G25" s="472"/>
      <c r="H25" s="472"/>
      <c r="I25" s="472"/>
      <c r="J25" s="472"/>
      <c r="K25" s="472"/>
      <c r="L25" s="472"/>
      <c r="M25" s="472"/>
      <c r="N25" s="472"/>
      <c r="O25" s="472"/>
      <c r="P25" s="472"/>
      <c r="Q25" s="472"/>
      <c r="R25" s="472"/>
      <c r="S25" s="472"/>
      <c r="T25" s="472"/>
      <c r="U25" s="472"/>
      <c r="V25" s="472"/>
      <c r="W25" s="472"/>
      <c r="X25" s="472"/>
      <c r="Y25" s="472"/>
      <c r="Z25" s="472"/>
      <c r="AA25" s="472"/>
      <c r="AB25" s="472"/>
      <c r="AC25" s="472"/>
      <c r="AD25" s="472"/>
      <c r="AE25" s="472"/>
      <c r="AF25" s="610"/>
      <c r="AG25" s="472"/>
      <c r="AH25" s="472"/>
      <c r="AI25" s="472"/>
      <c r="AJ25" s="472"/>
      <c r="AK25" s="472"/>
      <c r="AL25" s="472"/>
      <c r="AM25" s="472"/>
      <c r="AN25" s="472"/>
      <c r="AO25" s="472"/>
      <c r="AP25" s="472"/>
      <c r="AQ25" s="472"/>
      <c r="AR25" s="472"/>
      <c r="AS25" s="472"/>
      <c r="AT25" s="472"/>
      <c r="AU25" s="547"/>
    </row>
    <row r="26" spans="1:47" ht="18" customHeight="1" x14ac:dyDescent="0.25">
      <c r="A26" s="195" t="s">
        <v>29</v>
      </c>
      <c r="B26" s="248">
        <v>4</v>
      </c>
      <c r="C26" s="197">
        <v>4</v>
      </c>
      <c r="D26" s="209">
        <f t="shared" ref="D26" si="10">C26</f>
        <v>4</v>
      </c>
      <c r="E26" s="202">
        <v>4</v>
      </c>
      <c r="F26" s="129">
        <v>4</v>
      </c>
      <c r="G26" s="209">
        <f>E26+F26</f>
        <v>8</v>
      </c>
      <c r="H26" s="271">
        <v>4</v>
      </c>
      <c r="I26" s="202">
        <v>4</v>
      </c>
      <c r="J26" s="214">
        <f>H26+I26</f>
        <v>8</v>
      </c>
      <c r="K26" s="24"/>
      <c r="L26" s="198"/>
      <c r="M26" s="210"/>
      <c r="N26" s="177">
        <f>D26+G26+J26+M26</f>
        <v>20</v>
      </c>
      <c r="O26" s="257">
        <v>5</v>
      </c>
      <c r="P26" s="247">
        <v>4</v>
      </c>
      <c r="Q26" s="247">
        <v>4</v>
      </c>
      <c r="R26" s="247">
        <v>4</v>
      </c>
      <c r="S26" s="247">
        <v>4</v>
      </c>
      <c r="T26" s="253">
        <v>4</v>
      </c>
      <c r="U26" s="163">
        <f>P26+Q26+R26+S26+T26</f>
        <v>20</v>
      </c>
      <c r="V26" s="254">
        <v>4</v>
      </c>
      <c r="W26" s="247">
        <v>4</v>
      </c>
      <c r="X26" s="247">
        <v>4</v>
      </c>
      <c r="Y26" s="247">
        <v>4</v>
      </c>
      <c r="Z26" s="163">
        <f>V26+W26+Y26+X26</f>
        <v>16</v>
      </c>
      <c r="AA26" s="254">
        <v>4</v>
      </c>
      <c r="AB26" s="247">
        <v>4</v>
      </c>
      <c r="AC26" s="247">
        <v>4</v>
      </c>
      <c r="AD26" s="256">
        <v>4</v>
      </c>
      <c r="AE26" s="258">
        <v>4</v>
      </c>
      <c r="AF26" s="288">
        <f>AA26+AB26+AC26+AD26+AE26</f>
        <v>20</v>
      </c>
      <c r="AG26" s="254">
        <v>4</v>
      </c>
      <c r="AH26" s="247">
        <v>4</v>
      </c>
      <c r="AI26" s="247">
        <v>4</v>
      </c>
      <c r="AJ26" s="252">
        <v>4</v>
      </c>
      <c r="AK26" s="163">
        <f t="shared" ref="AK26:AK27" si="11">AG26+AH26+AI26+AJ26</f>
        <v>16</v>
      </c>
      <c r="AL26" s="166"/>
      <c r="AM26" s="155"/>
      <c r="AN26" s="155"/>
      <c r="AO26" s="155"/>
      <c r="AP26" s="171"/>
      <c r="AQ26" s="166"/>
      <c r="AR26" s="179"/>
      <c r="AS26" s="167"/>
      <c r="AT26" s="171"/>
      <c r="AU26" s="173">
        <f>U26+Z26+AF26+AK26</f>
        <v>72</v>
      </c>
    </row>
    <row r="27" spans="1:47" ht="18" customHeight="1" x14ac:dyDescent="0.25">
      <c r="A27" s="195" t="s">
        <v>104</v>
      </c>
      <c r="B27" s="248">
        <v>4</v>
      </c>
      <c r="C27" s="198"/>
      <c r="D27" s="210"/>
      <c r="E27" s="203"/>
      <c r="F27" s="24"/>
      <c r="G27" s="210"/>
      <c r="H27" s="272"/>
      <c r="I27" s="203"/>
      <c r="J27" s="67"/>
      <c r="K27" s="24"/>
      <c r="L27" s="198"/>
      <c r="M27" s="210"/>
      <c r="N27" s="177">
        <f>D27+G27+J27+M27</f>
        <v>0</v>
      </c>
      <c r="O27" s="257">
        <v>5</v>
      </c>
      <c r="P27" s="247">
        <v>1</v>
      </c>
      <c r="Q27" s="247">
        <v>1</v>
      </c>
      <c r="R27" s="247">
        <v>1</v>
      </c>
      <c r="S27" s="247">
        <v>1</v>
      </c>
      <c r="T27" s="253">
        <v>1</v>
      </c>
      <c r="U27" s="163">
        <f t="shared" ref="U27:U30" si="12">P27+Q27+R27+S27+T27</f>
        <v>5</v>
      </c>
      <c r="V27" s="254">
        <v>1</v>
      </c>
      <c r="W27" s="247">
        <v>1</v>
      </c>
      <c r="X27" s="247">
        <v>1</v>
      </c>
      <c r="Y27" s="247">
        <v>1</v>
      </c>
      <c r="Z27" s="163">
        <f>V27+W27+Y27+X27</f>
        <v>4</v>
      </c>
      <c r="AA27" s="254">
        <v>1</v>
      </c>
      <c r="AB27" s="247">
        <v>1</v>
      </c>
      <c r="AC27" s="247">
        <v>1</v>
      </c>
      <c r="AD27" s="256">
        <v>1</v>
      </c>
      <c r="AE27" s="258">
        <v>1</v>
      </c>
      <c r="AF27" s="169">
        <f t="shared" ref="AF27:AF30" si="13">AA27+AB27+AC27+AD27+AE27</f>
        <v>5</v>
      </c>
      <c r="AG27" s="254">
        <v>1</v>
      </c>
      <c r="AH27" s="247">
        <v>1</v>
      </c>
      <c r="AI27" s="247">
        <v>1</v>
      </c>
      <c r="AJ27" s="252">
        <v>1</v>
      </c>
      <c r="AK27" s="163">
        <f t="shared" si="11"/>
        <v>4</v>
      </c>
      <c r="AL27" s="166"/>
      <c r="AM27" s="155"/>
      <c r="AN27" s="155"/>
      <c r="AO27" s="155"/>
      <c r="AP27" s="171"/>
      <c r="AQ27" s="166"/>
      <c r="AR27" s="179"/>
      <c r="AS27" s="167"/>
      <c r="AT27" s="171"/>
      <c r="AU27" s="173">
        <f>U27+Z27+AF27+AK27</f>
        <v>18</v>
      </c>
    </row>
    <row r="28" spans="1:47" ht="18" customHeight="1" x14ac:dyDescent="0.25">
      <c r="A28" s="93" t="s">
        <v>30</v>
      </c>
      <c r="B28" s="248">
        <v>2</v>
      </c>
      <c r="C28" s="198"/>
      <c r="D28" s="210"/>
      <c r="E28" s="203"/>
      <c r="F28" s="24"/>
      <c r="G28" s="210"/>
      <c r="H28" s="272"/>
      <c r="I28" s="203"/>
      <c r="J28" s="67"/>
      <c r="K28" s="129">
        <v>3</v>
      </c>
      <c r="L28" s="197">
        <v>3</v>
      </c>
      <c r="M28" s="209">
        <f>K28+L28</f>
        <v>6</v>
      </c>
      <c r="N28" s="177">
        <f>D28+G28+J28+M28</f>
        <v>6</v>
      </c>
      <c r="O28" s="257">
        <v>4</v>
      </c>
      <c r="P28" s="25"/>
      <c r="Q28" s="25"/>
      <c r="R28" s="25"/>
      <c r="S28" s="25"/>
      <c r="T28" s="287"/>
      <c r="U28" s="163">
        <f t="shared" si="12"/>
        <v>0</v>
      </c>
      <c r="V28" s="160"/>
      <c r="W28" s="25"/>
      <c r="X28" s="25"/>
      <c r="Y28" s="25"/>
      <c r="Z28" s="162"/>
      <c r="AA28" s="160"/>
      <c r="AB28" s="25"/>
      <c r="AC28" s="25"/>
      <c r="AD28" s="25"/>
      <c r="AE28" s="158"/>
      <c r="AF28" s="169">
        <f t="shared" si="13"/>
        <v>0</v>
      </c>
      <c r="AG28" s="160"/>
      <c r="AH28" s="25"/>
      <c r="AI28" s="25"/>
      <c r="AJ28" s="158"/>
      <c r="AK28" s="162"/>
      <c r="AL28" s="257">
        <v>4</v>
      </c>
      <c r="AM28" s="256">
        <v>4</v>
      </c>
      <c r="AN28" s="256">
        <v>4</v>
      </c>
      <c r="AO28" s="256">
        <v>4</v>
      </c>
      <c r="AP28" s="169">
        <f>AL28+AM28+AN28+AO28</f>
        <v>16</v>
      </c>
      <c r="AQ28" s="257">
        <v>3</v>
      </c>
      <c r="AR28" s="255">
        <v>3</v>
      </c>
      <c r="AS28" s="258">
        <v>3</v>
      </c>
      <c r="AT28" s="169">
        <f>AQ28+AS28</f>
        <v>6</v>
      </c>
      <c r="AU28" s="174">
        <f>AP28+AT28</f>
        <v>22</v>
      </c>
    </row>
    <row r="29" spans="1:47" ht="18" customHeight="1" x14ac:dyDescent="0.25">
      <c r="A29" s="96" t="s">
        <v>64</v>
      </c>
      <c r="B29" s="248">
        <v>3</v>
      </c>
      <c r="C29" s="197">
        <v>2</v>
      </c>
      <c r="D29" s="209">
        <f t="shared" si="3"/>
        <v>2</v>
      </c>
      <c r="E29" s="202">
        <v>2</v>
      </c>
      <c r="F29" s="129">
        <v>2</v>
      </c>
      <c r="G29" s="209">
        <f>E29+F29</f>
        <v>4</v>
      </c>
      <c r="H29" s="271">
        <v>2</v>
      </c>
      <c r="I29" s="202">
        <v>2</v>
      </c>
      <c r="J29" s="214">
        <f>H29+I29</f>
        <v>4</v>
      </c>
      <c r="K29" s="129">
        <v>2</v>
      </c>
      <c r="L29" s="197">
        <v>2</v>
      </c>
      <c r="M29" s="209">
        <f>K29+L29</f>
        <v>4</v>
      </c>
      <c r="N29" s="177">
        <f>D29+G29+J29+M29</f>
        <v>14</v>
      </c>
      <c r="O29" s="257" t="s">
        <v>108</v>
      </c>
      <c r="P29" s="247">
        <v>2</v>
      </c>
      <c r="Q29" s="247">
        <v>2</v>
      </c>
      <c r="R29" s="247">
        <v>2</v>
      </c>
      <c r="S29" s="247">
        <v>2</v>
      </c>
      <c r="T29" s="253">
        <v>2</v>
      </c>
      <c r="U29" s="163">
        <f t="shared" si="12"/>
        <v>10</v>
      </c>
      <c r="V29" s="254">
        <v>2</v>
      </c>
      <c r="W29" s="247">
        <v>2</v>
      </c>
      <c r="X29" s="247">
        <v>2</v>
      </c>
      <c r="Y29" s="247">
        <v>2</v>
      </c>
      <c r="Z29" s="163">
        <f>V29+W29+Y29+X29</f>
        <v>8</v>
      </c>
      <c r="AA29" s="254">
        <v>2</v>
      </c>
      <c r="AB29" s="247">
        <v>2</v>
      </c>
      <c r="AC29" s="247">
        <v>2</v>
      </c>
      <c r="AD29" s="256">
        <v>2</v>
      </c>
      <c r="AE29" s="258">
        <v>2</v>
      </c>
      <c r="AF29" s="163">
        <f t="shared" si="13"/>
        <v>10</v>
      </c>
      <c r="AG29" s="254">
        <v>2</v>
      </c>
      <c r="AH29" s="247">
        <v>2</v>
      </c>
      <c r="AI29" s="247">
        <v>2</v>
      </c>
      <c r="AJ29" s="252">
        <v>2</v>
      </c>
      <c r="AK29" s="163">
        <f>AG29+AH29+AI29+AJ29</f>
        <v>8</v>
      </c>
      <c r="AL29" s="257">
        <v>3</v>
      </c>
      <c r="AM29" s="256">
        <v>3</v>
      </c>
      <c r="AN29" s="256">
        <v>3</v>
      </c>
      <c r="AO29" s="256">
        <v>3</v>
      </c>
      <c r="AP29" s="169">
        <f>AL29+AM29+AN29+AO29</f>
        <v>12</v>
      </c>
      <c r="AQ29" s="257">
        <v>3</v>
      </c>
      <c r="AR29" s="255">
        <v>3</v>
      </c>
      <c r="AS29" s="258">
        <v>3</v>
      </c>
      <c r="AT29" s="169">
        <f>AQ29+AS29</f>
        <v>6</v>
      </c>
      <c r="AU29" s="174">
        <f>U29+Z29+AF29+AK29+AP29+AT29</f>
        <v>54</v>
      </c>
    </row>
    <row r="30" spans="1:47" ht="18" customHeight="1" thickBot="1" x14ac:dyDescent="0.3">
      <c r="A30" s="93" t="s">
        <v>33</v>
      </c>
      <c r="B30" s="248">
        <v>0</v>
      </c>
      <c r="C30" s="198"/>
      <c r="D30" s="212"/>
      <c r="E30" s="203"/>
      <c r="F30" s="24"/>
      <c r="G30" s="212"/>
      <c r="H30" s="269"/>
      <c r="I30" s="203"/>
      <c r="J30" s="67"/>
      <c r="K30" s="24"/>
      <c r="L30" s="198"/>
      <c r="M30" s="212"/>
      <c r="N30" s="177">
        <f>D30+G30+J30+M30</f>
        <v>0</v>
      </c>
      <c r="O30" s="257">
        <v>1</v>
      </c>
      <c r="P30" s="247">
        <v>1</v>
      </c>
      <c r="Q30" s="247">
        <v>1</v>
      </c>
      <c r="R30" s="247">
        <v>1</v>
      </c>
      <c r="S30" s="247">
        <v>1</v>
      </c>
      <c r="T30" s="84">
        <v>1</v>
      </c>
      <c r="U30" s="163">
        <f t="shared" si="12"/>
        <v>5</v>
      </c>
      <c r="V30" s="254">
        <v>1</v>
      </c>
      <c r="W30" s="247">
        <v>1</v>
      </c>
      <c r="X30" s="247">
        <v>1</v>
      </c>
      <c r="Y30" s="247">
        <v>1</v>
      </c>
      <c r="Z30" s="163">
        <f>V30+W30+Y30+X30</f>
        <v>4</v>
      </c>
      <c r="AA30" s="254">
        <v>1</v>
      </c>
      <c r="AB30" s="247">
        <v>1</v>
      </c>
      <c r="AC30" s="247">
        <v>1</v>
      </c>
      <c r="AD30" s="256">
        <v>1</v>
      </c>
      <c r="AE30" s="258">
        <v>1</v>
      </c>
      <c r="AF30" s="165">
        <f t="shared" si="13"/>
        <v>5</v>
      </c>
      <c r="AG30" s="254">
        <v>1</v>
      </c>
      <c r="AH30" s="247">
        <v>1</v>
      </c>
      <c r="AI30" s="247">
        <v>1</v>
      </c>
      <c r="AJ30" s="252">
        <v>1</v>
      </c>
      <c r="AK30" s="165">
        <f>AG30+AH30+AI30+AJ30</f>
        <v>4</v>
      </c>
      <c r="AL30" s="257">
        <v>1</v>
      </c>
      <c r="AM30" s="256">
        <v>1</v>
      </c>
      <c r="AN30" s="256">
        <v>1</v>
      </c>
      <c r="AO30" s="256">
        <v>1</v>
      </c>
      <c r="AP30" s="172">
        <f>AL30+AM30+AN30+AO30</f>
        <v>4</v>
      </c>
      <c r="AQ30" s="257">
        <v>1</v>
      </c>
      <c r="AR30" s="255">
        <v>1</v>
      </c>
      <c r="AS30" s="258">
        <v>1</v>
      </c>
      <c r="AT30" s="172">
        <f>AQ30+AS30</f>
        <v>2</v>
      </c>
      <c r="AU30" s="174">
        <f>U30+Z30+AF30+AK30+AP30+AT30</f>
        <v>24</v>
      </c>
    </row>
    <row r="31" spans="1:47" ht="11.25" customHeight="1" x14ac:dyDescent="0.25">
      <c r="A31" s="194" t="s">
        <v>43</v>
      </c>
      <c r="B31" s="598"/>
      <c r="C31" s="599"/>
      <c r="D31" s="599"/>
      <c r="E31" s="599"/>
      <c r="F31" s="599"/>
      <c r="G31" s="599"/>
      <c r="H31" s="599"/>
      <c r="I31" s="599"/>
      <c r="J31" s="599"/>
      <c r="K31" s="599"/>
      <c r="L31" s="599"/>
      <c r="M31" s="599"/>
      <c r="N31" s="599"/>
      <c r="O31" s="599"/>
      <c r="P31" s="599"/>
      <c r="Q31" s="599"/>
      <c r="R31" s="599"/>
      <c r="S31" s="599"/>
      <c r="T31" s="599"/>
      <c r="U31" s="599"/>
      <c r="V31" s="599"/>
      <c r="W31" s="599"/>
      <c r="X31" s="599"/>
      <c r="Y31" s="599"/>
      <c r="Z31" s="599"/>
      <c r="AA31" s="599"/>
      <c r="AB31" s="599"/>
      <c r="AC31" s="599"/>
      <c r="AD31" s="599"/>
      <c r="AE31" s="599"/>
      <c r="AF31" s="599"/>
      <c r="AG31" s="599"/>
      <c r="AH31" s="599"/>
      <c r="AI31" s="599"/>
      <c r="AJ31" s="599"/>
      <c r="AK31" s="599"/>
      <c r="AL31" s="599"/>
      <c r="AM31" s="599"/>
      <c r="AN31" s="599"/>
      <c r="AO31" s="599"/>
      <c r="AP31" s="599"/>
      <c r="AQ31" s="599"/>
      <c r="AR31" s="599"/>
      <c r="AS31" s="599"/>
      <c r="AT31" s="599"/>
      <c r="AU31" s="608"/>
    </row>
    <row r="32" spans="1:47" ht="18" customHeight="1" x14ac:dyDescent="0.25">
      <c r="A32" s="97" t="s">
        <v>111</v>
      </c>
      <c r="B32" s="248">
        <v>0</v>
      </c>
      <c r="C32" s="24"/>
      <c r="D32" s="67"/>
      <c r="E32" s="24"/>
      <c r="F32" s="24"/>
      <c r="G32" s="67"/>
      <c r="H32" s="67"/>
      <c r="I32" s="24"/>
      <c r="J32" s="67"/>
      <c r="K32" s="24"/>
      <c r="L32" s="24"/>
      <c r="M32" s="67"/>
      <c r="N32" s="79">
        <f>D32+G32+J32+M32</f>
        <v>0</v>
      </c>
      <c r="O32" s="257">
        <v>0</v>
      </c>
      <c r="P32" s="52"/>
      <c r="Q32" s="52"/>
      <c r="R32" s="52"/>
      <c r="S32" s="52"/>
      <c r="T32" s="52"/>
      <c r="U32" s="52"/>
      <c r="V32" s="52"/>
      <c r="W32" s="52"/>
      <c r="X32" s="52"/>
      <c r="Y32" s="52"/>
      <c r="Z32" s="52"/>
      <c r="AA32" s="52"/>
      <c r="AB32" s="52"/>
      <c r="AC32" s="52"/>
      <c r="AD32" s="52"/>
      <c r="AE32" s="52"/>
      <c r="AF32" s="52"/>
      <c r="AG32" s="52"/>
      <c r="AH32" s="52"/>
      <c r="AI32" s="52"/>
      <c r="AJ32" s="52"/>
      <c r="AK32" s="52"/>
      <c r="AL32" s="256">
        <v>5</v>
      </c>
      <c r="AM32" s="256">
        <v>5</v>
      </c>
      <c r="AN32" s="256"/>
      <c r="AO32" s="52"/>
      <c r="AP32" s="6">
        <f>AL32+AM32+AN32</f>
        <v>10</v>
      </c>
      <c r="AQ32" s="256">
        <v>6</v>
      </c>
      <c r="AR32" s="256"/>
      <c r="AS32" s="52"/>
      <c r="AT32" s="6">
        <f>AQ32+AR32</f>
        <v>6</v>
      </c>
      <c r="AU32" s="249">
        <f>AP32+AT32</f>
        <v>16</v>
      </c>
    </row>
    <row r="33" spans="1:47" ht="18" customHeight="1" x14ac:dyDescent="0.25">
      <c r="A33" s="97" t="s">
        <v>110</v>
      </c>
      <c r="B33" s="262">
        <v>0</v>
      </c>
      <c r="C33" s="263"/>
      <c r="D33" s="264"/>
      <c r="E33" s="263"/>
      <c r="F33" s="263"/>
      <c r="G33" s="264"/>
      <c r="H33" s="264"/>
      <c r="I33" s="263"/>
      <c r="J33" s="264"/>
      <c r="K33" s="263"/>
      <c r="L33" s="263"/>
      <c r="M33" s="264"/>
      <c r="N33" s="79">
        <f>D33+G33+J33+M33</f>
        <v>0</v>
      </c>
      <c r="O33" s="257">
        <v>0</v>
      </c>
      <c r="P33" s="265"/>
      <c r="Q33" s="265"/>
      <c r="R33" s="265"/>
      <c r="S33" s="265"/>
      <c r="T33" s="265"/>
      <c r="U33" s="265"/>
      <c r="V33" s="265"/>
      <c r="W33" s="265"/>
      <c r="X33" s="265"/>
      <c r="Y33" s="265"/>
      <c r="Z33" s="265"/>
      <c r="AA33" s="265"/>
      <c r="AB33" s="265"/>
      <c r="AC33" s="265"/>
      <c r="AD33" s="265"/>
      <c r="AE33" s="265"/>
      <c r="AF33" s="265"/>
      <c r="AG33" s="265"/>
      <c r="AH33" s="265"/>
      <c r="AI33" s="265"/>
      <c r="AJ33" s="265"/>
      <c r="AK33" s="265"/>
      <c r="AL33" s="246"/>
      <c r="AM33" s="246"/>
      <c r="AN33" s="251">
        <v>5</v>
      </c>
      <c r="AO33" s="266"/>
      <c r="AP33" s="6">
        <f>AN33</f>
        <v>5</v>
      </c>
      <c r="AQ33" s="256"/>
      <c r="AR33" s="256">
        <v>6</v>
      </c>
      <c r="AS33" s="52"/>
      <c r="AT33" s="6">
        <f>AQ33+AR33</f>
        <v>6</v>
      </c>
      <c r="AU33" s="84">
        <f>AP33+AT33</f>
        <v>11</v>
      </c>
    </row>
    <row r="34" spans="1:47" ht="18" customHeight="1" thickBot="1" x14ac:dyDescent="0.3">
      <c r="A34" s="98" t="s">
        <v>47</v>
      </c>
      <c r="B34" s="90">
        <v>0</v>
      </c>
      <c r="C34" s="77"/>
      <c r="D34" s="213"/>
      <c r="E34" s="77"/>
      <c r="F34" s="77"/>
      <c r="G34" s="213"/>
      <c r="H34" s="213"/>
      <c r="I34" s="77"/>
      <c r="J34" s="213"/>
      <c r="K34" s="77"/>
      <c r="L34" s="77"/>
      <c r="M34" s="213"/>
      <c r="N34" s="80">
        <f>D34+G34+J34+M34</f>
        <v>0</v>
      </c>
      <c r="O34" s="156">
        <v>0</v>
      </c>
      <c r="P34" s="157"/>
      <c r="Q34" s="157"/>
      <c r="R34" s="157"/>
      <c r="S34" s="157"/>
      <c r="T34" s="157"/>
      <c r="U34" s="157"/>
      <c r="V34" s="157"/>
      <c r="W34" s="157"/>
      <c r="X34" s="157"/>
      <c r="Y34" s="157"/>
      <c r="Z34" s="157"/>
      <c r="AA34" s="157"/>
      <c r="AB34" s="157"/>
      <c r="AC34" s="157"/>
      <c r="AD34" s="157"/>
      <c r="AE34" s="157"/>
      <c r="AF34" s="157"/>
      <c r="AG34" s="157"/>
      <c r="AH34" s="157"/>
      <c r="AI34" s="157"/>
      <c r="AJ34" s="157"/>
      <c r="AK34" s="157"/>
      <c r="AL34" s="157"/>
      <c r="AM34" s="157"/>
      <c r="AN34" s="260"/>
      <c r="AO34" s="156">
        <v>5</v>
      </c>
      <c r="AP34" s="88">
        <f>AO34</f>
        <v>5</v>
      </c>
      <c r="AQ34" s="261"/>
      <c r="AR34" s="261"/>
      <c r="AS34" s="267">
        <v>6</v>
      </c>
      <c r="AT34" s="88">
        <f>AS34</f>
        <v>6</v>
      </c>
      <c r="AU34" s="89">
        <f>AP34+AT34</f>
        <v>11</v>
      </c>
    </row>
    <row r="35" spans="1:47" ht="23.25" customHeight="1" x14ac:dyDescent="0.25">
      <c r="A35" s="520" t="s">
        <v>39</v>
      </c>
      <c r="B35" s="521"/>
      <c r="C35" s="242">
        <f>SUM(C11:C34)</f>
        <v>20</v>
      </c>
      <c r="D35" s="241">
        <f t="shared" ref="D35" si="14">C35</f>
        <v>20</v>
      </c>
      <c r="E35" s="242">
        <v>20</v>
      </c>
      <c r="F35" s="242">
        <v>20</v>
      </c>
      <c r="G35" s="241">
        <f>E35+F35</f>
        <v>40</v>
      </c>
      <c r="H35" s="270">
        <v>20</v>
      </c>
      <c r="I35" s="242">
        <f>SUM(I11:I34)</f>
        <v>20</v>
      </c>
      <c r="J35" s="241">
        <f>H35+I35</f>
        <v>40</v>
      </c>
      <c r="K35" s="242">
        <f>SUM(K11:K34)</f>
        <v>20</v>
      </c>
      <c r="L35" s="242">
        <v>20</v>
      </c>
      <c r="M35" s="241">
        <f>K35+L35</f>
        <v>40</v>
      </c>
      <c r="N35" s="233">
        <f>D35+G35+J35+M35</f>
        <v>140</v>
      </c>
      <c r="O35" s="250"/>
      <c r="P35" s="82">
        <v>30</v>
      </c>
      <c r="Q35" s="82">
        <v>30</v>
      </c>
      <c r="R35" s="82">
        <v>30</v>
      </c>
      <c r="S35" s="82">
        <v>30</v>
      </c>
      <c r="T35" s="82">
        <v>30</v>
      </c>
      <c r="U35" s="245">
        <f>P35+Q35+R35+S35+T35</f>
        <v>150</v>
      </c>
      <c r="V35" s="82">
        <v>30</v>
      </c>
      <c r="W35" s="82">
        <v>30</v>
      </c>
      <c r="X35" s="82">
        <v>30</v>
      </c>
      <c r="Y35" s="82">
        <v>30</v>
      </c>
      <c r="Z35" s="245">
        <f>V35+W35+Y35+X35</f>
        <v>120</v>
      </c>
      <c r="AA35" s="82">
        <v>30</v>
      </c>
      <c r="AB35" s="82">
        <v>30</v>
      </c>
      <c r="AC35" s="82">
        <v>30</v>
      </c>
      <c r="AD35" s="82">
        <v>30</v>
      </c>
      <c r="AE35" s="82"/>
      <c r="AF35" s="245">
        <f>AA35+AB35+AC35+AD35</f>
        <v>120</v>
      </c>
      <c r="AG35" s="82">
        <v>30</v>
      </c>
      <c r="AH35" s="82">
        <v>30</v>
      </c>
      <c r="AI35" s="82">
        <v>30</v>
      </c>
      <c r="AJ35" s="82">
        <f>SUM(AJ11:AJ34)</f>
        <v>30</v>
      </c>
      <c r="AK35" s="245">
        <f>AG35+AH35+AI35+AJ35</f>
        <v>120</v>
      </c>
      <c r="AL35" s="82">
        <v>35</v>
      </c>
      <c r="AM35" s="82">
        <v>35</v>
      </c>
      <c r="AN35" s="82">
        <v>35</v>
      </c>
      <c r="AO35" s="82">
        <v>35</v>
      </c>
      <c r="AP35" s="245">
        <f>AL35+AM35+AO35</f>
        <v>105</v>
      </c>
      <c r="AQ35" s="82">
        <v>36</v>
      </c>
      <c r="AR35" s="82">
        <v>36</v>
      </c>
      <c r="AS35" s="82">
        <v>36</v>
      </c>
      <c r="AT35" s="245">
        <f>AQ35+AR35+AS35</f>
        <v>108</v>
      </c>
      <c r="AU35" s="82">
        <f>U35+Z35+AF35+AK35+AP35+AT35</f>
        <v>723</v>
      </c>
    </row>
    <row r="36" spans="1:47" ht="18" customHeight="1" x14ac:dyDescent="0.25"/>
    <row r="38" spans="1:47" x14ac:dyDescent="0.25">
      <c r="J38" s="217"/>
      <c r="K38" s="207"/>
      <c r="L38" s="207"/>
      <c r="M38" s="218"/>
      <c r="N38" s="29"/>
      <c r="O38" s="29"/>
      <c r="P38" s="29"/>
      <c r="Q38" s="29"/>
      <c r="R38" s="29"/>
      <c r="S38" s="29"/>
      <c r="T38" s="192"/>
      <c r="U38" s="192"/>
      <c r="V38" s="192"/>
      <c r="W38" s="192"/>
    </row>
    <row r="39" spans="1:47" x14ac:dyDescent="0.25">
      <c r="N39" s="190" t="s">
        <v>45</v>
      </c>
      <c r="O39" s="190"/>
      <c r="P39" s="190"/>
      <c r="Q39" s="190"/>
      <c r="R39" s="190"/>
      <c r="S39" s="190"/>
      <c r="T39" s="191"/>
      <c r="U39" s="191"/>
      <c r="V39" s="191"/>
      <c r="W39" s="191"/>
    </row>
    <row r="40" spans="1:47" x14ac:dyDescent="0.25">
      <c r="A40" s="607" t="s">
        <v>113</v>
      </c>
      <c r="B40" s="607"/>
      <c r="G40" s="480" t="s">
        <v>46</v>
      </c>
      <c r="H40" s="480"/>
      <c r="I40" s="480"/>
      <c r="J40" s="480"/>
      <c r="K40" s="480"/>
      <c r="L40" s="480"/>
      <c r="M40" s="480"/>
      <c r="N40" s="480"/>
      <c r="O40" s="480"/>
      <c r="P40" s="480"/>
      <c r="Q40" s="480"/>
      <c r="R40" s="480"/>
    </row>
    <row r="41" spans="1:47" ht="11.25" customHeight="1" x14ac:dyDescent="0.25">
      <c r="A41" s="460" t="s">
        <v>41</v>
      </c>
      <c r="B41" s="460"/>
      <c r="C41" s="460"/>
      <c r="D41" s="460"/>
      <c r="E41" s="460"/>
      <c r="F41" s="460"/>
      <c r="G41" s="460"/>
      <c r="H41" s="460"/>
      <c r="I41" s="460"/>
      <c r="J41" s="460"/>
      <c r="K41" s="460"/>
      <c r="L41" s="460"/>
      <c r="M41" s="460"/>
      <c r="N41" s="460"/>
      <c r="O41" s="460"/>
      <c r="P41" s="460"/>
      <c r="Q41" s="460"/>
      <c r="R41" s="460"/>
      <c r="S41" s="460"/>
      <c r="T41" s="244"/>
    </row>
    <row r="42" spans="1:47" ht="9.75" customHeight="1" x14ac:dyDescent="0.25">
      <c r="A42" s="460" t="s">
        <v>40</v>
      </c>
      <c r="B42" s="460"/>
      <c r="C42" s="460"/>
      <c r="D42" s="460"/>
      <c r="E42" s="460"/>
      <c r="F42" s="460"/>
      <c r="G42" s="460"/>
      <c r="H42" s="460"/>
      <c r="I42" s="460"/>
      <c r="J42" s="460"/>
      <c r="K42" s="460"/>
      <c r="L42" s="460"/>
      <c r="M42" s="460"/>
      <c r="N42" s="460"/>
      <c r="O42" s="460"/>
      <c r="P42" s="460"/>
      <c r="Q42" s="460"/>
      <c r="R42" s="460"/>
      <c r="S42" s="460"/>
      <c r="T42" s="244"/>
    </row>
  </sheetData>
  <mergeCells count="40">
    <mergeCell ref="P7:S8"/>
    <mergeCell ref="A2:AU2"/>
    <mergeCell ref="A3:AU3"/>
    <mergeCell ref="A4:AU4"/>
    <mergeCell ref="A5:AU5"/>
    <mergeCell ref="A6:A9"/>
    <mergeCell ref="B6:B9"/>
    <mergeCell ref="C6:M6"/>
    <mergeCell ref="N6:N9"/>
    <mergeCell ref="O6:O9"/>
    <mergeCell ref="P6:AT6"/>
    <mergeCell ref="AK7:AK9"/>
    <mergeCell ref="AL7:AO8"/>
    <mergeCell ref="AP7:AP9"/>
    <mergeCell ref="AQ7:AS8"/>
    <mergeCell ref="AT7:AT9"/>
    <mergeCell ref="B10:AU10"/>
    <mergeCell ref="U7:U9"/>
    <mergeCell ref="V7:Y8"/>
    <mergeCell ref="Z7:Z9"/>
    <mergeCell ref="AA7:AD8"/>
    <mergeCell ref="AF7:AF9"/>
    <mergeCell ref="AG7:AJ8"/>
    <mergeCell ref="AU6:AU9"/>
    <mergeCell ref="C7:C8"/>
    <mergeCell ref="D7:D9"/>
    <mergeCell ref="E7:F8"/>
    <mergeCell ref="G7:G9"/>
    <mergeCell ref="H7:I8"/>
    <mergeCell ref="J7:J9"/>
    <mergeCell ref="K7:L8"/>
    <mergeCell ref="M7:M9"/>
    <mergeCell ref="A41:S41"/>
    <mergeCell ref="A42:S42"/>
    <mergeCell ref="B22:AU22"/>
    <mergeCell ref="B25:AU25"/>
    <mergeCell ref="B31:AU31"/>
    <mergeCell ref="A35:B35"/>
    <mergeCell ref="A40:B40"/>
    <mergeCell ref="G40:R40"/>
  </mergeCells>
  <pageMargins left="0.11811023622047245" right="0.11811023622047245" top="0.39370078740157483" bottom="0.19685039370078741" header="0.31496062992125984" footer="0.31496062992125984"/>
  <pageSetup scale="78" orientation="landscape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4337" r:id="rId4">
          <objectPr defaultSize="0" autoPict="0" r:id="rId5">
            <anchor moveWithCells="1" sizeWithCells="1">
              <from>
                <xdr:col>0</xdr:col>
                <xdr:colOff>514350</xdr:colOff>
                <xdr:row>1</xdr:row>
                <xdr:rowOff>19050</xdr:rowOff>
              </from>
              <to>
                <xdr:col>1</xdr:col>
                <xdr:colOff>38100</xdr:colOff>
                <xdr:row>3</xdr:row>
                <xdr:rowOff>276225</xdr:rowOff>
              </to>
            </anchor>
          </objectPr>
        </oleObject>
      </mc:Choice>
      <mc:Fallback>
        <oleObject shapeId="14337" r:id="rId4"/>
      </mc:Fallback>
    </mc:AlternateContent>
  </oleObjects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AW33"/>
  <sheetViews>
    <sheetView workbookViewId="0">
      <selection activeCell="A4" sqref="A4:AW4"/>
    </sheetView>
  </sheetViews>
  <sheetFormatPr baseColWidth="10" defaultRowHeight="15" x14ac:dyDescent="0.25"/>
  <cols>
    <col min="1" max="1" width="32.5703125" customWidth="1"/>
    <col min="2" max="2" width="5.7109375" customWidth="1"/>
    <col min="3" max="8" width="2.28515625" customWidth="1"/>
    <col min="9" max="9" width="5" customWidth="1"/>
    <col min="10" max="10" width="4.28515625" customWidth="1"/>
    <col min="11" max="11" width="6.140625" customWidth="1"/>
    <col min="12" max="18" width="2.28515625" customWidth="1"/>
    <col min="19" max="19" width="5.28515625" customWidth="1"/>
    <col min="20" max="25" width="2.28515625" customWidth="1"/>
    <col min="26" max="26" width="5.7109375" customWidth="1"/>
    <col min="27" max="33" width="2.28515625" customWidth="1"/>
    <col min="34" max="34" width="5.7109375" customWidth="1"/>
    <col min="35" max="40" width="2.28515625" customWidth="1"/>
    <col min="41" max="41" width="5.28515625" customWidth="1"/>
    <col min="42" max="47" width="2.28515625" customWidth="1"/>
    <col min="48" max="48" width="5.7109375" customWidth="1"/>
    <col min="49" max="49" width="5" customWidth="1"/>
    <col min="50" max="50" width="3.28515625" customWidth="1"/>
  </cols>
  <sheetData>
    <row r="1" spans="1:49" x14ac:dyDescent="0.25">
      <c r="A1" s="433" t="s">
        <v>0</v>
      </c>
      <c r="B1" s="434"/>
      <c r="C1" s="434"/>
      <c r="D1" s="434"/>
      <c r="E1" s="434"/>
      <c r="F1" s="434"/>
      <c r="G1" s="434"/>
      <c r="H1" s="434"/>
      <c r="I1" s="434"/>
      <c r="J1" s="434"/>
      <c r="K1" s="434"/>
      <c r="L1" s="434"/>
      <c r="M1" s="434"/>
      <c r="N1" s="434"/>
      <c r="O1" s="434"/>
      <c r="P1" s="434"/>
      <c r="Q1" s="434"/>
      <c r="R1" s="434"/>
      <c r="S1" s="434"/>
      <c r="T1" s="434"/>
      <c r="U1" s="434"/>
      <c r="V1" s="434"/>
      <c r="W1" s="434"/>
      <c r="X1" s="434"/>
      <c r="Y1" s="434"/>
      <c r="Z1" s="434"/>
      <c r="AA1" s="434"/>
      <c r="AB1" s="434"/>
      <c r="AC1" s="434"/>
      <c r="AD1" s="434"/>
      <c r="AE1" s="434"/>
      <c r="AF1" s="434"/>
      <c r="AG1" s="434"/>
      <c r="AH1" s="434"/>
      <c r="AI1" s="434"/>
      <c r="AJ1" s="434"/>
      <c r="AK1" s="434"/>
      <c r="AL1" s="434"/>
      <c r="AM1" s="434"/>
      <c r="AN1" s="434"/>
      <c r="AO1" s="434"/>
      <c r="AP1" s="434"/>
      <c r="AQ1" s="434"/>
      <c r="AR1" s="434"/>
      <c r="AS1" s="434"/>
      <c r="AT1" s="434"/>
      <c r="AU1" s="434"/>
      <c r="AV1" s="434"/>
      <c r="AW1" s="435"/>
    </row>
    <row r="2" spans="1:49" x14ac:dyDescent="0.25">
      <c r="A2" s="436" t="s">
        <v>1</v>
      </c>
      <c r="B2" s="437"/>
      <c r="C2" s="437"/>
      <c r="D2" s="437"/>
      <c r="E2" s="437"/>
      <c r="F2" s="437"/>
      <c r="G2" s="437"/>
      <c r="H2" s="437"/>
      <c r="I2" s="437"/>
      <c r="J2" s="437"/>
      <c r="K2" s="437"/>
      <c r="L2" s="437"/>
      <c r="M2" s="437"/>
      <c r="N2" s="437"/>
      <c r="O2" s="437"/>
      <c r="P2" s="437"/>
      <c r="Q2" s="437"/>
      <c r="R2" s="437"/>
      <c r="S2" s="437"/>
      <c r="T2" s="437"/>
      <c r="U2" s="437"/>
      <c r="V2" s="437"/>
      <c r="W2" s="437"/>
      <c r="X2" s="437"/>
      <c r="Y2" s="437"/>
      <c r="Z2" s="437"/>
      <c r="AA2" s="437"/>
      <c r="AB2" s="437"/>
      <c r="AC2" s="437"/>
      <c r="AD2" s="437"/>
      <c r="AE2" s="437"/>
      <c r="AF2" s="437"/>
      <c r="AG2" s="437"/>
      <c r="AH2" s="437"/>
      <c r="AI2" s="437"/>
      <c r="AJ2" s="437"/>
      <c r="AK2" s="437"/>
      <c r="AL2" s="437"/>
      <c r="AM2" s="437"/>
      <c r="AN2" s="437"/>
      <c r="AO2" s="437"/>
      <c r="AP2" s="437"/>
      <c r="AQ2" s="437"/>
      <c r="AR2" s="437"/>
      <c r="AS2" s="437"/>
      <c r="AT2" s="437"/>
      <c r="AU2" s="437"/>
      <c r="AV2" s="437"/>
      <c r="AW2" s="438"/>
    </row>
    <row r="3" spans="1:49" x14ac:dyDescent="0.25">
      <c r="A3" s="436" t="s">
        <v>80</v>
      </c>
      <c r="B3" s="437"/>
      <c r="C3" s="437"/>
      <c r="D3" s="437"/>
      <c r="E3" s="437"/>
      <c r="F3" s="437"/>
      <c r="G3" s="437"/>
      <c r="H3" s="437"/>
      <c r="I3" s="437"/>
      <c r="J3" s="437"/>
      <c r="K3" s="437"/>
      <c r="L3" s="437"/>
      <c r="M3" s="437"/>
      <c r="N3" s="437"/>
      <c r="O3" s="437"/>
      <c r="P3" s="437"/>
      <c r="Q3" s="437"/>
      <c r="R3" s="437"/>
      <c r="S3" s="437"/>
      <c r="T3" s="437"/>
      <c r="U3" s="437"/>
      <c r="V3" s="437"/>
      <c r="W3" s="437"/>
      <c r="X3" s="437"/>
      <c r="Y3" s="437"/>
      <c r="Z3" s="437"/>
      <c r="AA3" s="437"/>
      <c r="AB3" s="437"/>
      <c r="AC3" s="437"/>
      <c r="AD3" s="437"/>
      <c r="AE3" s="437"/>
      <c r="AF3" s="437"/>
      <c r="AG3" s="437"/>
      <c r="AH3" s="437"/>
      <c r="AI3" s="437"/>
      <c r="AJ3" s="437"/>
      <c r="AK3" s="437"/>
      <c r="AL3" s="437"/>
      <c r="AM3" s="437"/>
      <c r="AN3" s="437"/>
      <c r="AO3" s="437"/>
      <c r="AP3" s="437"/>
      <c r="AQ3" s="437"/>
      <c r="AR3" s="437"/>
      <c r="AS3" s="437"/>
      <c r="AT3" s="437"/>
      <c r="AU3" s="437"/>
      <c r="AV3" s="437"/>
      <c r="AW3" s="438"/>
    </row>
    <row r="4" spans="1:49" ht="15.75" thickBot="1" x14ac:dyDescent="0.3">
      <c r="A4" s="436" t="s">
        <v>117</v>
      </c>
      <c r="B4" s="437"/>
      <c r="C4" s="437"/>
      <c r="D4" s="437"/>
      <c r="E4" s="437"/>
      <c r="F4" s="437"/>
      <c r="G4" s="437"/>
      <c r="H4" s="437"/>
      <c r="I4" s="437"/>
      <c r="J4" s="437"/>
      <c r="K4" s="437"/>
      <c r="L4" s="437"/>
      <c r="M4" s="437"/>
      <c r="N4" s="437"/>
      <c r="O4" s="437"/>
      <c r="P4" s="437"/>
      <c r="Q4" s="437"/>
      <c r="R4" s="437"/>
      <c r="S4" s="437"/>
      <c r="T4" s="437"/>
      <c r="U4" s="437"/>
      <c r="V4" s="437"/>
      <c r="W4" s="437"/>
      <c r="X4" s="437"/>
      <c r="Y4" s="437"/>
      <c r="Z4" s="437"/>
      <c r="AA4" s="437"/>
      <c r="AB4" s="437"/>
      <c r="AC4" s="437"/>
      <c r="AD4" s="437"/>
      <c r="AE4" s="437"/>
      <c r="AF4" s="437"/>
      <c r="AG4" s="437"/>
      <c r="AH4" s="437"/>
      <c r="AI4" s="437"/>
      <c r="AJ4" s="437"/>
      <c r="AK4" s="437"/>
      <c r="AL4" s="437"/>
      <c r="AM4" s="437"/>
      <c r="AN4" s="437"/>
      <c r="AO4" s="437"/>
      <c r="AP4" s="437"/>
      <c r="AQ4" s="437"/>
      <c r="AR4" s="437"/>
      <c r="AS4" s="437"/>
      <c r="AT4" s="437"/>
      <c r="AU4" s="437"/>
      <c r="AV4" s="437"/>
      <c r="AW4" s="438"/>
    </row>
    <row r="5" spans="1:49" ht="16.5" thickBot="1" x14ac:dyDescent="0.3">
      <c r="A5" s="506" t="s">
        <v>4</v>
      </c>
      <c r="B5" s="552" t="s">
        <v>81</v>
      </c>
      <c r="C5" s="553"/>
      <c r="D5" s="553"/>
      <c r="E5" s="553"/>
      <c r="F5" s="553"/>
      <c r="G5" s="553"/>
      <c r="H5" s="553"/>
      <c r="I5" s="554"/>
      <c r="J5" s="567" t="s">
        <v>7</v>
      </c>
      <c r="K5" s="558" t="s">
        <v>89</v>
      </c>
      <c r="L5" s="559"/>
      <c r="M5" s="559"/>
      <c r="N5" s="559"/>
      <c r="O5" s="559"/>
      <c r="P5" s="559"/>
      <c r="Q5" s="559"/>
      <c r="R5" s="559"/>
      <c r="S5" s="559"/>
      <c r="T5" s="559"/>
      <c r="U5" s="559"/>
      <c r="V5" s="559"/>
      <c r="W5" s="559"/>
      <c r="X5" s="559"/>
      <c r="Y5" s="559"/>
      <c r="Z5" s="559"/>
      <c r="AA5" s="559"/>
      <c r="AB5" s="559"/>
      <c r="AC5" s="559"/>
      <c r="AD5" s="559"/>
      <c r="AE5" s="559"/>
      <c r="AF5" s="559"/>
      <c r="AG5" s="559"/>
      <c r="AH5" s="559"/>
      <c r="AI5" s="559"/>
      <c r="AJ5" s="559"/>
      <c r="AK5" s="559"/>
      <c r="AL5" s="559"/>
      <c r="AM5" s="559"/>
      <c r="AN5" s="559"/>
      <c r="AO5" s="559"/>
      <c r="AP5" s="559"/>
      <c r="AQ5" s="559"/>
      <c r="AR5" s="559"/>
      <c r="AS5" s="559"/>
      <c r="AT5" s="559"/>
      <c r="AU5" s="559"/>
      <c r="AV5" s="559"/>
      <c r="AW5" s="514" t="s">
        <v>7</v>
      </c>
    </row>
    <row r="6" spans="1:49" x14ac:dyDescent="0.25">
      <c r="A6" s="507"/>
      <c r="B6" s="509" t="s">
        <v>96</v>
      </c>
      <c r="C6" s="522" t="s">
        <v>88</v>
      </c>
      <c r="D6" s="454"/>
      <c r="E6" s="454"/>
      <c r="F6" s="454"/>
      <c r="G6" s="454"/>
      <c r="H6" s="454"/>
      <c r="I6" s="564" t="s">
        <v>98</v>
      </c>
      <c r="J6" s="497"/>
      <c r="K6" s="555" t="s">
        <v>97</v>
      </c>
      <c r="L6" s="522" t="s">
        <v>90</v>
      </c>
      <c r="M6" s="454"/>
      <c r="N6" s="454"/>
      <c r="O6" s="454"/>
      <c r="P6" s="454"/>
      <c r="Q6" s="454"/>
      <c r="R6" s="454"/>
      <c r="S6" s="562" t="s">
        <v>9</v>
      </c>
      <c r="T6" s="536" t="s">
        <v>91</v>
      </c>
      <c r="U6" s="536"/>
      <c r="V6" s="536"/>
      <c r="W6" s="536"/>
      <c r="X6" s="536"/>
      <c r="Y6" s="536"/>
      <c r="Z6" s="562" t="s">
        <v>9</v>
      </c>
      <c r="AA6" s="536" t="s">
        <v>92</v>
      </c>
      <c r="AB6" s="536"/>
      <c r="AC6" s="536"/>
      <c r="AD6" s="536"/>
      <c r="AE6" s="536"/>
      <c r="AF6" s="536"/>
      <c r="AG6" s="536"/>
      <c r="AH6" s="562" t="s">
        <v>9</v>
      </c>
      <c r="AI6" s="522" t="s">
        <v>93</v>
      </c>
      <c r="AJ6" s="523"/>
      <c r="AK6" s="523"/>
      <c r="AL6" s="523"/>
      <c r="AM6" s="523"/>
      <c r="AN6" s="523"/>
      <c r="AO6" s="562" t="s">
        <v>9</v>
      </c>
      <c r="AP6" s="522" t="s">
        <v>94</v>
      </c>
      <c r="AQ6" s="523"/>
      <c r="AR6" s="523"/>
      <c r="AS6" s="523"/>
      <c r="AT6" s="523"/>
      <c r="AU6" s="524"/>
      <c r="AV6" s="562" t="s">
        <v>9</v>
      </c>
      <c r="AW6" s="515"/>
    </row>
    <row r="7" spans="1:49" x14ac:dyDescent="0.25">
      <c r="A7" s="507"/>
      <c r="B7" s="509"/>
      <c r="C7" s="456"/>
      <c r="D7" s="457"/>
      <c r="E7" s="457"/>
      <c r="F7" s="457"/>
      <c r="G7" s="457"/>
      <c r="H7" s="457"/>
      <c r="I7" s="565"/>
      <c r="J7" s="497"/>
      <c r="K7" s="556"/>
      <c r="L7" s="456"/>
      <c r="M7" s="457"/>
      <c r="N7" s="457"/>
      <c r="O7" s="457"/>
      <c r="P7" s="457"/>
      <c r="Q7" s="457"/>
      <c r="R7" s="457"/>
      <c r="S7" s="562"/>
      <c r="T7" s="536"/>
      <c r="U7" s="536"/>
      <c r="V7" s="536"/>
      <c r="W7" s="536"/>
      <c r="X7" s="536"/>
      <c r="Y7" s="536"/>
      <c r="Z7" s="562"/>
      <c r="AA7" s="536"/>
      <c r="AB7" s="536"/>
      <c r="AC7" s="536"/>
      <c r="AD7" s="536"/>
      <c r="AE7" s="536"/>
      <c r="AF7" s="536"/>
      <c r="AG7" s="536"/>
      <c r="AH7" s="562"/>
      <c r="AI7" s="525"/>
      <c r="AJ7" s="526"/>
      <c r="AK7" s="526"/>
      <c r="AL7" s="526"/>
      <c r="AM7" s="526"/>
      <c r="AN7" s="526"/>
      <c r="AO7" s="562"/>
      <c r="AP7" s="525"/>
      <c r="AQ7" s="526"/>
      <c r="AR7" s="526"/>
      <c r="AS7" s="526"/>
      <c r="AT7" s="526"/>
      <c r="AU7" s="527"/>
      <c r="AV7" s="562"/>
      <c r="AW7" s="515"/>
    </row>
    <row r="8" spans="1:49" x14ac:dyDescent="0.25">
      <c r="A8" s="507"/>
      <c r="B8" s="510"/>
      <c r="C8" s="125">
        <v>1</v>
      </c>
      <c r="D8" s="64">
        <v>2</v>
      </c>
      <c r="E8" s="125">
        <v>3</v>
      </c>
      <c r="F8" s="126">
        <v>4</v>
      </c>
      <c r="G8" s="126">
        <v>5</v>
      </c>
      <c r="H8" s="126">
        <v>6</v>
      </c>
      <c r="I8" s="566"/>
      <c r="J8" s="498"/>
      <c r="K8" s="557"/>
      <c r="L8" s="10">
        <v>1</v>
      </c>
      <c r="M8" s="10">
        <v>2</v>
      </c>
      <c r="N8" s="10">
        <v>3</v>
      </c>
      <c r="O8" s="10">
        <v>4</v>
      </c>
      <c r="P8" s="10">
        <v>5</v>
      </c>
      <c r="Q8" s="10">
        <v>6</v>
      </c>
      <c r="R8" s="10">
        <v>7</v>
      </c>
      <c r="S8" s="563"/>
      <c r="T8" s="10">
        <v>1</v>
      </c>
      <c r="U8" s="10">
        <v>2</v>
      </c>
      <c r="V8" s="10">
        <v>3</v>
      </c>
      <c r="W8" s="10">
        <v>4</v>
      </c>
      <c r="X8" s="10">
        <v>5</v>
      </c>
      <c r="Y8" s="10">
        <v>6</v>
      </c>
      <c r="Z8" s="563"/>
      <c r="AA8" s="10">
        <v>1</v>
      </c>
      <c r="AB8" s="10">
        <v>2</v>
      </c>
      <c r="AC8" s="10">
        <v>3</v>
      </c>
      <c r="AD8" s="10">
        <v>4</v>
      </c>
      <c r="AE8" s="10">
        <v>5</v>
      </c>
      <c r="AF8" s="10">
        <v>6</v>
      </c>
      <c r="AG8" s="10">
        <v>7</v>
      </c>
      <c r="AH8" s="563"/>
      <c r="AI8" s="10">
        <v>1</v>
      </c>
      <c r="AJ8" s="10">
        <v>2</v>
      </c>
      <c r="AK8" s="10">
        <v>3</v>
      </c>
      <c r="AL8" s="10">
        <v>4</v>
      </c>
      <c r="AM8" s="10">
        <v>5</v>
      </c>
      <c r="AN8" s="10">
        <v>6</v>
      </c>
      <c r="AO8" s="563"/>
      <c r="AP8" s="10">
        <v>1</v>
      </c>
      <c r="AQ8" s="10">
        <v>2</v>
      </c>
      <c r="AR8" s="10">
        <v>3</v>
      </c>
      <c r="AS8" s="10">
        <v>4</v>
      </c>
      <c r="AT8" s="10">
        <v>5</v>
      </c>
      <c r="AU8" s="10">
        <v>6</v>
      </c>
      <c r="AV8" s="563"/>
      <c r="AW8" s="516"/>
    </row>
    <row r="9" spans="1:49" x14ac:dyDescent="0.25">
      <c r="A9" s="91" t="s">
        <v>82</v>
      </c>
      <c r="B9" s="123"/>
      <c r="C9" s="549"/>
      <c r="D9" s="550"/>
      <c r="E9" s="550"/>
      <c r="F9" s="550"/>
      <c r="G9" s="550"/>
      <c r="H9" s="550"/>
      <c r="I9" s="550"/>
      <c r="J9" s="551"/>
      <c r="K9" s="124"/>
      <c r="L9" s="474"/>
      <c r="M9" s="475"/>
      <c r="N9" s="475"/>
      <c r="O9" s="475"/>
      <c r="P9" s="475"/>
      <c r="Q9" s="475"/>
      <c r="R9" s="475"/>
      <c r="S9" s="475"/>
      <c r="T9" s="475"/>
      <c r="U9" s="475"/>
      <c r="V9" s="475"/>
      <c r="W9" s="475"/>
      <c r="X9" s="475"/>
      <c r="Y9" s="475"/>
      <c r="Z9" s="475"/>
      <c r="AA9" s="475"/>
      <c r="AB9" s="475"/>
      <c r="AC9" s="475"/>
      <c r="AD9" s="475"/>
      <c r="AE9" s="475"/>
      <c r="AF9" s="475"/>
      <c r="AG9" s="475"/>
      <c r="AH9" s="475"/>
      <c r="AI9" s="475"/>
      <c r="AJ9" s="475"/>
      <c r="AK9" s="475"/>
      <c r="AL9" s="475"/>
      <c r="AM9" s="475"/>
      <c r="AN9" s="475"/>
      <c r="AO9" s="475"/>
      <c r="AP9" s="475"/>
      <c r="AQ9" s="475"/>
      <c r="AR9" s="475"/>
      <c r="AS9" s="475"/>
      <c r="AT9" s="475"/>
      <c r="AU9" s="475"/>
      <c r="AV9" s="475"/>
      <c r="AW9" s="517"/>
    </row>
    <row r="10" spans="1:49" x14ac:dyDescent="0.25">
      <c r="A10" s="142" t="s">
        <v>83</v>
      </c>
      <c r="B10" s="127">
        <v>6</v>
      </c>
      <c r="C10" s="128">
        <v>6</v>
      </c>
      <c r="D10" s="128">
        <v>6</v>
      </c>
      <c r="E10" s="128">
        <v>6</v>
      </c>
      <c r="F10" s="128">
        <v>6</v>
      </c>
      <c r="G10" s="128">
        <v>6</v>
      </c>
      <c r="H10" s="128">
        <v>6</v>
      </c>
      <c r="I10" s="131">
        <f>C10+D10+E10+F10+G10+H10</f>
        <v>36</v>
      </c>
      <c r="J10" s="284">
        <f>I10</f>
        <v>36</v>
      </c>
      <c r="K10" s="124"/>
      <c r="L10" s="24"/>
      <c r="M10" s="24"/>
      <c r="N10" s="24"/>
      <c r="O10" s="24"/>
      <c r="P10" s="24"/>
      <c r="Q10" s="24"/>
      <c r="R10" s="24"/>
      <c r="S10" s="24"/>
      <c r="T10" s="24"/>
      <c r="U10" s="24"/>
      <c r="V10" s="24"/>
      <c r="W10" s="24"/>
      <c r="X10" s="24"/>
      <c r="Y10" s="24"/>
      <c r="Z10" s="24"/>
      <c r="AA10" s="24"/>
      <c r="AB10" s="24"/>
      <c r="AC10" s="24"/>
      <c r="AD10" s="24"/>
      <c r="AE10" s="24"/>
      <c r="AF10" s="24"/>
      <c r="AG10" s="24"/>
      <c r="AH10" s="24"/>
      <c r="AI10" s="24"/>
      <c r="AJ10" s="24"/>
      <c r="AK10" s="24"/>
      <c r="AL10" s="24"/>
      <c r="AM10" s="24"/>
      <c r="AN10" s="24"/>
      <c r="AO10" s="24"/>
      <c r="AP10" s="24"/>
      <c r="AQ10" s="24"/>
      <c r="AR10" s="24"/>
      <c r="AS10" s="24"/>
      <c r="AT10" s="24"/>
      <c r="AU10" s="24"/>
      <c r="AV10" s="24"/>
      <c r="AW10" s="132"/>
    </row>
    <row r="11" spans="1:49" x14ac:dyDescent="0.25">
      <c r="A11" s="142" t="s">
        <v>84</v>
      </c>
      <c r="B11" s="127">
        <v>6</v>
      </c>
      <c r="C11" s="128">
        <v>6</v>
      </c>
      <c r="D11" s="128">
        <v>6</v>
      </c>
      <c r="E11" s="128">
        <v>6</v>
      </c>
      <c r="F11" s="128">
        <v>6</v>
      </c>
      <c r="G11" s="128">
        <v>6</v>
      </c>
      <c r="H11" s="128">
        <v>6</v>
      </c>
      <c r="I11" s="131">
        <f t="shared" ref="I11:I14" si="0">C11+D11+E11+F11+G11+H11</f>
        <v>36</v>
      </c>
      <c r="J11" s="284">
        <f>I11</f>
        <v>36</v>
      </c>
      <c r="K11" s="124"/>
      <c r="L11" s="24"/>
      <c r="M11" s="24"/>
      <c r="N11" s="24"/>
      <c r="O11" s="24"/>
      <c r="P11" s="24"/>
      <c r="Q11" s="24"/>
      <c r="R11" s="24"/>
      <c r="S11" s="24"/>
      <c r="T11" s="24"/>
      <c r="U11" s="24"/>
      <c r="V11" s="24"/>
      <c r="W11" s="24"/>
      <c r="X11" s="24"/>
      <c r="Y11" s="24"/>
      <c r="Z11" s="24"/>
      <c r="AA11" s="24"/>
      <c r="AB11" s="24"/>
      <c r="AC11" s="24"/>
      <c r="AD11" s="24"/>
      <c r="AE11" s="24"/>
      <c r="AF11" s="24"/>
      <c r="AG11" s="24"/>
      <c r="AH11" s="24"/>
      <c r="AI11" s="24"/>
      <c r="AJ11" s="24"/>
      <c r="AK11" s="24"/>
      <c r="AL11" s="24"/>
      <c r="AM11" s="24"/>
      <c r="AN11" s="24"/>
      <c r="AO11" s="24"/>
      <c r="AP11" s="24"/>
      <c r="AQ11" s="24"/>
      <c r="AR11" s="24"/>
      <c r="AS11" s="24"/>
      <c r="AT11" s="24"/>
      <c r="AU11" s="24"/>
      <c r="AV11" s="24"/>
      <c r="AW11" s="132"/>
    </row>
    <row r="12" spans="1:49" x14ac:dyDescent="0.25">
      <c r="A12" s="142" t="s">
        <v>85</v>
      </c>
      <c r="B12" s="127">
        <v>2</v>
      </c>
      <c r="C12" s="128">
        <v>2</v>
      </c>
      <c r="D12" s="128">
        <v>2</v>
      </c>
      <c r="E12" s="128">
        <v>2</v>
      </c>
      <c r="F12" s="128">
        <v>2</v>
      </c>
      <c r="G12" s="128">
        <v>2</v>
      </c>
      <c r="H12" s="128">
        <v>2</v>
      </c>
      <c r="I12" s="131">
        <f t="shared" si="0"/>
        <v>12</v>
      </c>
      <c r="J12" s="284">
        <f>I12</f>
        <v>12</v>
      </c>
      <c r="K12" s="124"/>
      <c r="L12" s="24"/>
      <c r="M12" s="24"/>
      <c r="N12" s="24"/>
      <c r="O12" s="24"/>
      <c r="P12" s="24"/>
      <c r="Q12" s="24"/>
      <c r="R12" s="24"/>
      <c r="S12" s="24"/>
      <c r="T12" s="24"/>
      <c r="U12" s="24"/>
      <c r="V12" s="24"/>
      <c r="W12" s="24"/>
      <c r="X12" s="24"/>
      <c r="Y12" s="24"/>
      <c r="Z12" s="24"/>
      <c r="AA12" s="24"/>
      <c r="AB12" s="24"/>
      <c r="AC12" s="24"/>
      <c r="AD12" s="24"/>
      <c r="AE12" s="24"/>
      <c r="AF12" s="24"/>
      <c r="AG12" s="24"/>
      <c r="AH12" s="24"/>
      <c r="AI12" s="24"/>
      <c r="AJ12" s="24"/>
      <c r="AK12" s="24"/>
      <c r="AL12" s="24"/>
      <c r="AM12" s="24"/>
      <c r="AN12" s="24"/>
      <c r="AO12" s="24"/>
      <c r="AP12" s="24"/>
      <c r="AQ12" s="24"/>
      <c r="AR12" s="24"/>
      <c r="AS12" s="24"/>
      <c r="AT12" s="24"/>
      <c r="AU12" s="24"/>
      <c r="AV12" s="24"/>
      <c r="AW12" s="132"/>
    </row>
    <row r="13" spans="1:49" x14ac:dyDescent="0.25">
      <c r="A13" s="142" t="s">
        <v>86</v>
      </c>
      <c r="B13" s="127">
        <v>3</v>
      </c>
      <c r="C13" s="128">
        <v>3</v>
      </c>
      <c r="D13" s="128">
        <v>3</v>
      </c>
      <c r="E13" s="128">
        <v>3</v>
      </c>
      <c r="F13" s="128">
        <v>3</v>
      </c>
      <c r="G13" s="128">
        <v>3</v>
      </c>
      <c r="H13" s="128">
        <v>3</v>
      </c>
      <c r="I13" s="131">
        <f t="shared" si="0"/>
        <v>18</v>
      </c>
      <c r="J13" s="284">
        <f>I13</f>
        <v>18</v>
      </c>
      <c r="K13" s="124"/>
      <c r="L13" s="24"/>
      <c r="M13" s="24"/>
      <c r="N13" s="24"/>
      <c r="O13" s="24"/>
      <c r="P13" s="24"/>
      <c r="Q13" s="24"/>
      <c r="R13" s="24"/>
      <c r="S13" s="24"/>
      <c r="T13" s="24"/>
      <c r="U13" s="24"/>
      <c r="V13" s="24"/>
      <c r="W13" s="24"/>
      <c r="X13" s="24"/>
      <c r="Y13" s="24"/>
      <c r="Z13" s="24"/>
      <c r="AA13" s="24"/>
      <c r="AB13" s="24"/>
      <c r="AC13" s="24"/>
      <c r="AD13" s="24"/>
      <c r="AE13" s="24"/>
      <c r="AF13" s="24"/>
      <c r="AG13" s="24"/>
      <c r="AH13" s="24"/>
      <c r="AI13" s="24"/>
      <c r="AJ13" s="24"/>
      <c r="AK13" s="24"/>
      <c r="AL13" s="24"/>
      <c r="AM13" s="24"/>
      <c r="AN13" s="24"/>
      <c r="AO13" s="24"/>
      <c r="AP13" s="24"/>
      <c r="AQ13" s="24"/>
      <c r="AR13" s="24"/>
      <c r="AS13" s="24"/>
      <c r="AT13" s="24"/>
      <c r="AU13" s="24"/>
      <c r="AV13" s="24"/>
      <c r="AW13" s="132"/>
    </row>
    <row r="14" spans="1:49" x14ac:dyDescent="0.25">
      <c r="A14" s="143" t="s">
        <v>87</v>
      </c>
      <c r="B14" s="127">
        <v>3</v>
      </c>
      <c r="C14" s="128">
        <v>3</v>
      </c>
      <c r="D14" s="128">
        <v>3</v>
      </c>
      <c r="E14" s="128">
        <v>3</v>
      </c>
      <c r="F14" s="128">
        <v>3</v>
      </c>
      <c r="G14" s="128">
        <v>3</v>
      </c>
      <c r="H14" s="128">
        <v>3</v>
      </c>
      <c r="I14" s="131">
        <f t="shared" si="0"/>
        <v>18</v>
      </c>
      <c r="J14" s="284">
        <f>I14</f>
        <v>18</v>
      </c>
      <c r="K14" s="124"/>
      <c r="L14" s="24"/>
      <c r="M14" s="24"/>
      <c r="N14" s="24"/>
      <c r="O14" s="24"/>
      <c r="P14" s="24"/>
      <c r="Q14" s="24"/>
      <c r="R14" s="24"/>
      <c r="S14" s="24"/>
      <c r="T14" s="24"/>
      <c r="U14" s="24"/>
      <c r="V14" s="24"/>
      <c r="W14" s="24"/>
      <c r="X14" s="24"/>
      <c r="Y14" s="24"/>
      <c r="Z14" s="24"/>
      <c r="AA14" s="24"/>
      <c r="AB14" s="24"/>
      <c r="AC14" s="24"/>
      <c r="AD14" s="24"/>
      <c r="AE14" s="24"/>
      <c r="AF14" s="24"/>
      <c r="AG14" s="24"/>
      <c r="AH14" s="24"/>
      <c r="AI14" s="24"/>
      <c r="AJ14" s="24"/>
      <c r="AK14" s="24"/>
      <c r="AL14" s="24"/>
      <c r="AM14" s="24"/>
      <c r="AN14" s="24"/>
      <c r="AO14" s="24"/>
      <c r="AP14" s="24"/>
      <c r="AQ14" s="24"/>
      <c r="AR14" s="24"/>
      <c r="AS14" s="24"/>
      <c r="AT14" s="24"/>
      <c r="AU14" s="24"/>
      <c r="AV14" s="24"/>
      <c r="AW14" s="132"/>
    </row>
    <row r="15" spans="1:49" x14ac:dyDescent="0.25">
      <c r="A15" s="144" t="s">
        <v>15</v>
      </c>
      <c r="B15" s="73"/>
      <c r="C15" s="443"/>
      <c r="D15" s="443"/>
      <c r="E15" s="443"/>
      <c r="F15" s="443"/>
      <c r="G15" s="443"/>
      <c r="H15" s="443"/>
      <c r="I15" s="443"/>
      <c r="J15" s="443"/>
      <c r="K15" s="283"/>
      <c r="L15" s="474"/>
      <c r="M15" s="475"/>
      <c r="N15" s="475"/>
      <c r="O15" s="475"/>
      <c r="P15" s="475"/>
      <c r="Q15" s="475"/>
      <c r="R15" s="475"/>
      <c r="S15" s="475"/>
      <c r="T15" s="475"/>
      <c r="U15" s="475"/>
      <c r="V15" s="475"/>
      <c r="W15" s="475"/>
      <c r="X15" s="475"/>
      <c r="Y15" s="475"/>
      <c r="Z15" s="475"/>
      <c r="AA15" s="475"/>
      <c r="AB15" s="475"/>
      <c r="AC15" s="475"/>
      <c r="AD15" s="475"/>
      <c r="AE15" s="475"/>
      <c r="AF15" s="475"/>
      <c r="AG15" s="475"/>
      <c r="AH15" s="475"/>
      <c r="AI15" s="475"/>
      <c r="AJ15" s="475"/>
      <c r="AK15" s="475"/>
      <c r="AL15" s="475"/>
      <c r="AM15" s="475"/>
      <c r="AN15" s="475"/>
      <c r="AO15" s="475"/>
      <c r="AP15" s="475"/>
      <c r="AQ15" s="475"/>
      <c r="AR15" s="475"/>
      <c r="AS15" s="475"/>
      <c r="AT15" s="475"/>
      <c r="AU15" s="475"/>
      <c r="AV15" s="475"/>
      <c r="AW15" s="517"/>
    </row>
    <row r="16" spans="1:49" x14ac:dyDescent="0.25">
      <c r="A16" s="145" t="s">
        <v>16</v>
      </c>
      <c r="B16" s="24"/>
      <c r="C16" s="24"/>
      <c r="D16" s="24"/>
      <c r="E16" s="24"/>
      <c r="F16" s="24"/>
      <c r="G16" s="24"/>
      <c r="H16" s="24"/>
      <c r="I16" s="65"/>
      <c r="J16" s="24"/>
      <c r="K16" s="281">
        <v>4</v>
      </c>
      <c r="L16" s="280">
        <v>4</v>
      </c>
      <c r="M16" s="280">
        <v>4</v>
      </c>
      <c r="N16" s="280">
        <v>4</v>
      </c>
      <c r="O16" s="280">
        <v>4</v>
      </c>
      <c r="P16" s="280">
        <v>4</v>
      </c>
      <c r="Q16" s="280">
        <v>4</v>
      </c>
      <c r="R16" s="280">
        <v>4</v>
      </c>
      <c r="S16" s="282">
        <f>L16+M16+N16+O16+P16+Q16+R16</f>
        <v>28</v>
      </c>
      <c r="T16" s="280">
        <v>4</v>
      </c>
      <c r="U16" s="280">
        <v>4</v>
      </c>
      <c r="V16" s="280">
        <v>4</v>
      </c>
      <c r="W16" s="280">
        <v>4</v>
      </c>
      <c r="X16" s="280">
        <v>4</v>
      </c>
      <c r="Y16" s="280">
        <v>4</v>
      </c>
      <c r="Z16" s="282">
        <f>T16+U16+V16+W16+X16+Y16</f>
        <v>24</v>
      </c>
      <c r="AA16" s="280">
        <v>4</v>
      </c>
      <c r="AB16" s="280">
        <v>4</v>
      </c>
      <c r="AC16" s="280">
        <v>4</v>
      </c>
      <c r="AD16" s="280">
        <v>4</v>
      </c>
      <c r="AE16" s="280">
        <v>4</v>
      </c>
      <c r="AF16" s="280">
        <v>4</v>
      </c>
      <c r="AG16" s="280">
        <v>4</v>
      </c>
      <c r="AH16" s="282">
        <f>AA16+AB16+AC16+AD16+AE16+AF16+AG16</f>
        <v>28</v>
      </c>
      <c r="AI16" s="280">
        <v>4</v>
      </c>
      <c r="AJ16" s="280">
        <v>4</v>
      </c>
      <c r="AK16" s="280">
        <v>4</v>
      </c>
      <c r="AL16" s="280">
        <v>4</v>
      </c>
      <c r="AM16" s="280">
        <v>4</v>
      </c>
      <c r="AN16" s="280">
        <v>4</v>
      </c>
      <c r="AO16" s="18">
        <f>AI16+AJ16+AK16+AL16+AM16+AN16</f>
        <v>24</v>
      </c>
      <c r="AP16" s="129">
        <v>4</v>
      </c>
      <c r="AQ16" s="129">
        <v>4</v>
      </c>
      <c r="AR16" s="129">
        <v>4</v>
      </c>
      <c r="AS16" s="129">
        <v>4</v>
      </c>
      <c r="AT16" s="129">
        <v>4</v>
      </c>
      <c r="AU16" s="129">
        <v>4</v>
      </c>
      <c r="AV16" s="18">
        <f>AP16+AQ16+AR16+AS16+AT16+AU16</f>
        <v>24</v>
      </c>
      <c r="AW16" s="75">
        <f>S16+Z16+AH16+AO16+AV16</f>
        <v>128</v>
      </c>
    </row>
    <row r="17" spans="1:49" x14ac:dyDescent="0.25">
      <c r="A17" s="144" t="s">
        <v>19</v>
      </c>
      <c r="B17" s="24"/>
      <c r="C17" s="24"/>
      <c r="D17" s="24"/>
      <c r="E17" s="24"/>
      <c r="F17" s="24"/>
      <c r="G17" s="24"/>
      <c r="H17" s="24"/>
      <c r="I17" s="65"/>
      <c r="J17" s="24"/>
      <c r="K17" s="281"/>
      <c r="L17" s="471"/>
      <c r="M17" s="472"/>
      <c r="N17" s="472"/>
      <c r="O17" s="472"/>
      <c r="P17" s="472"/>
      <c r="Q17" s="472"/>
      <c r="R17" s="472"/>
      <c r="S17" s="472"/>
      <c r="T17" s="472"/>
      <c r="U17" s="472"/>
      <c r="V17" s="472"/>
      <c r="W17" s="472"/>
      <c r="X17" s="472"/>
      <c r="Y17" s="472"/>
      <c r="Z17" s="472"/>
      <c r="AA17" s="472"/>
      <c r="AB17" s="472"/>
      <c r="AC17" s="472"/>
      <c r="AD17" s="472"/>
      <c r="AE17" s="472"/>
      <c r="AF17" s="472"/>
      <c r="AG17" s="472"/>
      <c r="AH17" s="472"/>
      <c r="AI17" s="472"/>
      <c r="AJ17" s="472"/>
      <c r="AK17" s="472"/>
      <c r="AL17" s="472"/>
      <c r="AM17" s="472"/>
      <c r="AN17" s="472"/>
      <c r="AO17" s="472"/>
      <c r="AP17" s="472"/>
      <c r="AQ17" s="472"/>
      <c r="AR17" s="472"/>
      <c r="AS17" s="472"/>
      <c r="AT17" s="472"/>
      <c r="AU17" s="472"/>
      <c r="AV17" s="472"/>
      <c r="AW17" s="547"/>
    </row>
    <row r="18" spans="1:49" x14ac:dyDescent="0.25">
      <c r="A18" s="142" t="s">
        <v>95</v>
      </c>
      <c r="B18" s="24"/>
      <c r="C18" s="24"/>
      <c r="D18" s="24"/>
      <c r="E18" s="24"/>
      <c r="F18" s="24"/>
      <c r="G18" s="24"/>
      <c r="H18" s="24"/>
      <c r="I18" s="65"/>
      <c r="J18" s="24"/>
      <c r="K18" s="281">
        <v>4</v>
      </c>
      <c r="L18" s="280">
        <v>4</v>
      </c>
      <c r="M18" s="280">
        <v>4</v>
      </c>
      <c r="N18" s="280">
        <v>4</v>
      </c>
      <c r="O18" s="280">
        <v>4</v>
      </c>
      <c r="P18" s="280">
        <v>4</v>
      </c>
      <c r="Q18" s="280">
        <v>4</v>
      </c>
      <c r="R18" s="280">
        <v>4</v>
      </c>
      <c r="S18" s="282">
        <f>L18+M18+N18+O18+P18+Q18+R18</f>
        <v>28</v>
      </c>
      <c r="T18" s="280">
        <v>4</v>
      </c>
      <c r="U18" s="280">
        <v>4</v>
      </c>
      <c r="V18" s="280">
        <v>4</v>
      </c>
      <c r="W18" s="280">
        <v>4</v>
      </c>
      <c r="X18" s="280">
        <v>4</v>
      </c>
      <c r="Y18" s="280">
        <v>4</v>
      </c>
      <c r="Z18" s="282">
        <f>T18+U18+V18+W18+X18+Y18</f>
        <v>24</v>
      </c>
      <c r="AA18" s="280">
        <v>4</v>
      </c>
      <c r="AB18" s="280">
        <v>4</v>
      </c>
      <c r="AC18" s="280">
        <v>4</v>
      </c>
      <c r="AD18" s="280">
        <v>4</v>
      </c>
      <c r="AE18" s="280">
        <v>4</v>
      </c>
      <c r="AF18" s="280">
        <v>4</v>
      </c>
      <c r="AG18" s="280">
        <v>4</v>
      </c>
      <c r="AH18" s="282">
        <f>AA18+AB18+AC18+AD18+AE18+AF18+AG18</f>
        <v>28</v>
      </c>
      <c r="AI18" s="280">
        <v>4</v>
      </c>
      <c r="AJ18" s="280">
        <v>4</v>
      </c>
      <c r="AK18" s="280">
        <v>4</v>
      </c>
      <c r="AL18" s="280">
        <v>4</v>
      </c>
      <c r="AM18" s="280">
        <v>4</v>
      </c>
      <c r="AN18" s="280">
        <v>4</v>
      </c>
      <c r="AO18" s="18">
        <f>AI18+AJ18+AK18+AL18+AM18+AN18</f>
        <v>24</v>
      </c>
      <c r="AP18" s="129">
        <v>4</v>
      </c>
      <c r="AQ18" s="129">
        <v>4</v>
      </c>
      <c r="AR18" s="129">
        <v>4</v>
      </c>
      <c r="AS18" s="1">
        <v>4</v>
      </c>
      <c r="AT18" s="1">
        <v>4</v>
      </c>
      <c r="AU18" s="1">
        <v>4</v>
      </c>
      <c r="AV18" s="6">
        <f>AP18+AQ18+AR18+AS18+AT18+AU18</f>
        <v>24</v>
      </c>
      <c r="AW18" s="84">
        <f>S18+Z18+AH18+AO18</f>
        <v>104</v>
      </c>
    </row>
    <row r="19" spans="1:49" x14ac:dyDescent="0.25">
      <c r="A19" s="144" t="s">
        <v>22</v>
      </c>
      <c r="B19" s="24"/>
      <c r="C19" s="24"/>
      <c r="D19" s="24"/>
      <c r="E19" s="24"/>
      <c r="F19" s="24"/>
      <c r="G19" s="24"/>
      <c r="H19" s="24"/>
      <c r="I19" s="65"/>
      <c r="J19" s="24"/>
      <c r="K19" s="281">
        <v>1</v>
      </c>
      <c r="L19" s="280">
        <v>1</v>
      </c>
      <c r="M19" s="280">
        <v>1</v>
      </c>
      <c r="N19" s="280">
        <v>1</v>
      </c>
      <c r="O19" s="280">
        <v>1</v>
      </c>
      <c r="P19" s="280">
        <v>1</v>
      </c>
      <c r="Q19" s="280">
        <v>1</v>
      </c>
      <c r="R19" s="280">
        <v>1</v>
      </c>
      <c r="S19" s="282">
        <f>L19+M19+N19+O19+P19+Q19+R19</f>
        <v>7</v>
      </c>
      <c r="T19" s="280">
        <v>1</v>
      </c>
      <c r="U19" s="280">
        <v>1</v>
      </c>
      <c r="V19" s="280">
        <v>1</v>
      </c>
      <c r="W19" s="280">
        <v>1</v>
      </c>
      <c r="X19" s="280">
        <v>1</v>
      </c>
      <c r="Y19" s="280">
        <v>1</v>
      </c>
      <c r="Z19" s="282">
        <f t="shared" ref="Z19:Z26" si="1">T19+U19+V19+W19+X19+Y19</f>
        <v>6</v>
      </c>
      <c r="AA19" s="280">
        <v>1</v>
      </c>
      <c r="AB19" s="280">
        <v>1</v>
      </c>
      <c r="AC19" s="280">
        <v>1</v>
      </c>
      <c r="AD19" s="280">
        <v>1</v>
      </c>
      <c r="AE19" s="280">
        <v>1</v>
      </c>
      <c r="AF19" s="280">
        <v>1</v>
      </c>
      <c r="AG19" s="280">
        <v>1</v>
      </c>
      <c r="AH19" s="282">
        <f t="shared" ref="AH19:AH26" si="2">AA19+AB19+AC19+AD19+AE19+AF19+AG19</f>
        <v>7</v>
      </c>
      <c r="AI19" s="280">
        <v>1</v>
      </c>
      <c r="AJ19" s="280">
        <v>1</v>
      </c>
      <c r="AK19" s="280">
        <v>1</v>
      </c>
      <c r="AL19" s="280">
        <v>1</v>
      </c>
      <c r="AM19" s="280">
        <v>1</v>
      </c>
      <c r="AN19" s="280">
        <v>1</v>
      </c>
      <c r="AO19" s="18">
        <f t="shared" ref="AO19:AO26" si="3">AI19+AJ19+AK19+AL19+AM19+AN19</f>
        <v>6</v>
      </c>
      <c r="AP19" s="129">
        <v>1</v>
      </c>
      <c r="AQ19" s="129">
        <v>1</v>
      </c>
      <c r="AR19" s="129">
        <v>1</v>
      </c>
      <c r="AS19" s="1">
        <v>1</v>
      </c>
      <c r="AT19" s="1">
        <v>1</v>
      </c>
      <c r="AU19" s="1">
        <v>1</v>
      </c>
      <c r="AV19" s="6">
        <f t="shared" ref="AV19:AV26" si="4">AP19+AQ19+AR19+AS19+AT19+AU19</f>
        <v>6</v>
      </c>
      <c r="AW19" s="84">
        <f t="shared" ref="AW19:AW26" si="5">S19+Z19+AH19+AO19</f>
        <v>26</v>
      </c>
    </row>
    <row r="20" spans="1:49" x14ac:dyDescent="0.25">
      <c r="A20" s="144" t="s">
        <v>23</v>
      </c>
      <c r="B20" s="24"/>
      <c r="C20" s="24"/>
      <c r="D20" s="24"/>
      <c r="E20" s="24"/>
      <c r="F20" s="24"/>
      <c r="G20" s="24"/>
      <c r="H20" s="24"/>
      <c r="I20" s="65"/>
      <c r="J20" s="24"/>
      <c r="K20" s="281">
        <v>1</v>
      </c>
      <c r="L20" s="280">
        <v>1</v>
      </c>
      <c r="M20" s="280">
        <v>1</v>
      </c>
      <c r="N20" s="280">
        <v>1</v>
      </c>
      <c r="O20" s="280">
        <v>1</v>
      </c>
      <c r="P20" s="280">
        <v>1</v>
      </c>
      <c r="Q20" s="280">
        <v>1</v>
      </c>
      <c r="R20" s="280">
        <v>1</v>
      </c>
      <c r="S20" s="282">
        <f>L20+M20+N20+O20+P20+Q20+R20</f>
        <v>7</v>
      </c>
      <c r="T20" s="280">
        <v>1</v>
      </c>
      <c r="U20" s="280">
        <v>1</v>
      </c>
      <c r="V20" s="280">
        <v>1</v>
      </c>
      <c r="W20" s="280">
        <v>1</v>
      </c>
      <c r="X20" s="280">
        <v>1</v>
      </c>
      <c r="Y20" s="280">
        <v>1</v>
      </c>
      <c r="Z20" s="282">
        <f t="shared" si="1"/>
        <v>6</v>
      </c>
      <c r="AA20" s="280">
        <v>1</v>
      </c>
      <c r="AB20" s="280">
        <v>1</v>
      </c>
      <c r="AC20" s="280">
        <v>1</v>
      </c>
      <c r="AD20" s="280">
        <v>1</v>
      </c>
      <c r="AE20" s="280">
        <v>1</v>
      </c>
      <c r="AF20" s="280">
        <v>1</v>
      </c>
      <c r="AG20" s="280">
        <v>1</v>
      </c>
      <c r="AH20" s="282">
        <f t="shared" si="2"/>
        <v>7</v>
      </c>
      <c r="AI20" s="280">
        <v>1</v>
      </c>
      <c r="AJ20" s="280">
        <v>1</v>
      </c>
      <c r="AK20" s="280">
        <v>1</v>
      </c>
      <c r="AL20" s="280">
        <v>1</v>
      </c>
      <c r="AM20" s="280">
        <v>1</v>
      </c>
      <c r="AN20" s="280">
        <v>1</v>
      </c>
      <c r="AO20" s="18">
        <f t="shared" si="3"/>
        <v>6</v>
      </c>
      <c r="AP20" s="129">
        <v>1</v>
      </c>
      <c r="AQ20" s="129">
        <v>1</v>
      </c>
      <c r="AR20" s="129">
        <v>1</v>
      </c>
      <c r="AS20" s="130">
        <v>1</v>
      </c>
      <c r="AT20" s="130">
        <v>1</v>
      </c>
      <c r="AU20" s="130">
        <v>1</v>
      </c>
      <c r="AV20" s="6">
        <f t="shared" si="4"/>
        <v>6</v>
      </c>
      <c r="AW20" s="84">
        <f t="shared" si="5"/>
        <v>26</v>
      </c>
    </row>
    <row r="21" spans="1:49" x14ac:dyDescent="0.25">
      <c r="A21" s="144" t="s">
        <v>24</v>
      </c>
      <c r="B21" s="24"/>
      <c r="C21" s="24"/>
      <c r="D21" s="24"/>
      <c r="E21" s="24"/>
      <c r="F21" s="24"/>
      <c r="G21" s="24"/>
      <c r="H21" s="24"/>
      <c r="I21" s="65"/>
      <c r="J21" s="24"/>
      <c r="K21" s="281">
        <v>2</v>
      </c>
      <c r="L21" s="280">
        <v>2</v>
      </c>
      <c r="M21" s="280">
        <v>2</v>
      </c>
      <c r="N21" s="280">
        <v>2</v>
      </c>
      <c r="O21" s="280">
        <v>2</v>
      </c>
      <c r="P21" s="280">
        <v>2</v>
      </c>
      <c r="Q21" s="280">
        <v>2</v>
      </c>
      <c r="R21" s="280">
        <v>2</v>
      </c>
      <c r="S21" s="282">
        <f>L21+M21+N21+O21+P21+Q21+R21</f>
        <v>14</v>
      </c>
      <c r="T21" s="280">
        <v>2</v>
      </c>
      <c r="U21" s="280">
        <v>2</v>
      </c>
      <c r="V21" s="280">
        <v>2</v>
      </c>
      <c r="W21" s="280">
        <v>2</v>
      </c>
      <c r="X21" s="280">
        <v>2</v>
      </c>
      <c r="Y21" s="280">
        <v>2</v>
      </c>
      <c r="Z21" s="282">
        <f t="shared" si="1"/>
        <v>12</v>
      </c>
      <c r="AA21" s="280">
        <v>2</v>
      </c>
      <c r="AB21" s="280">
        <v>2</v>
      </c>
      <c r="AC21" s="280">
        <v>2</v>
      </c>
      <c r="AD21" s="280">
        <v>2</v>
      </c>
      <c r="AE21" s="280">
        <v>2</v>
      </c>
      <c r="AF21" s="280">
        <v>2</v>
      </c>
      <c r="AG21" s="280">
        <v>2</v>
      </c>
      <c r="AH21" s="282">
        <f t="shared" si="2"/>
        <v>14</v>
      </c>
      <c r="AI21" s="280">
        <v>2</v>
      </c>
      <c r="AJ21" s="280">
        <v>2</v>
      </c>
      <c r="AK21" s="280">
        <v>2</v>
      </c>
      <c r="AL21" s="280">
        <v>2</v>
      </c>
      <c r="AM21" s="280">
        <v>2</v>
      </c>
      <c r="AN21" s="280">
        <v>2</v>
      </c>
      <c r="AO21" s="18">
        <f t="shared" si="3"/>
        <v>12</v>
      </c>
      <c r="AP21" s="129">
        <v>2</v>
      </c>
      <c r="AQ21" s="129">
        <v>2</v>
      </c>
      <c r="AR21" s="129">
        <v>2</v>
      </c>
      <c r="AS21" s="130">
        <v>2</v>
      </c>
      <c r="AT21" s="130">
        <v>2</v>
      </c>
      <c r="AU21" s="130">
        <v>2</v>
      </c>
      <c r="AV21" s="6">
        <f t="shared" si="4"/>
        <v>12</v>
      </c>
      <c r="AW21" s="84">
        <f t="shared" si="5"/>
        <v>52</v>
      </c>
    </row>
    <row r="22" spans="1:49" x14ac:dyDescent="0.25">
      <c r="A22" s="144" t="s">
        <v>25</v>
      </c>
      <c r="B22" s="24"/>
      <c r="C22" s="24"/>
      <c r="D22" s="24"/>
      <c r="E22" s="24"/>
      <c r="F22" s="24"/>
      <c r="G22" s="24"/>
      <c r="H22" s="24"/>
      <c r="I22" s="65"/>
      <c r="J22" s="24"/>
      <c r="K22" s="281">
        <v>1</v>
      </c>
      <c r="L22" s="280">
        <v>1</v>
      </c>
      <c r="M22" s="280">
        <v>1</v>
      </c>
      <c r="N22" s="280">
        <v>1</v>
      </c>
      <c r="O22" s="280">
        <v>1</v>
      </c>
      <c r="P22" s="280">
        <v>1</v>
      </c>
      <c r="Q22" s="280">
        <v>1</v>
      </c>
      <c r="R22" s="280">
        <v>1</v>
      </c>
      <c r="S22" s="282">
        <f t="shared" ref="S22:S26" si="6">L22+M22+N22+O22+P22+Q22+R22</f>
        <v>7</v>
      </c>
      <c r="T22" s="280">
        <v>1</v>
      </c>
      <c r="U22" s="280">
        <v>1</v>
      </c>
      <c r="V22" s="280">
        <v>1</v>
      </c>
      <c r="W22" s="280">
        <v>1</v>
      </c>
      <c r="X22" s="280">
        <v>1</v>
      </c>
      <c r="Y22" s="280">
        <v>1</v>
      </c>
      <c r="Z22" s="282">
        <f t="shared" si="1"/>
        <v>6</v>
      </c>
      <c r="AA22" s="280">
        <v>1</v>
      </c>
      <c r="AB22" s="280">
        <v>1</v>
      </c>
      <c r="AC22" s="280">
        <v>1</v>
      </c>
      <c r="AD22" s="280">
        <v>1</v>
      </c>
      <c r="AE22" s="280">
        <v>1</v>
      </c>
      <c r="AF22" s="280">
        <v>1</v>
      </c>
      <c r="AG22" s="280">
        <v>1</v>
      </c>
      <c r="AH22" s="282">
        <f t="shared" si="2"/>
        <v>7</v>
      </c>
      <c r="AI22" s="280">
        <v>1</v>
      </c>
      <c r="AJ22" s="280">
        <v>1</v>
      </c>
      <c r="AK22" s="280">
        <v>1</v>
      </c>
      <c r="AL22" s="280">
        <v>1</v>
      </c>
      <c r="AM22" s="280">
        <v>1</v>
      </c>
      <c r="AN22" s="280">
        <v>1</v>
      </c>
      <c r="AO22" s="18">
        <f t="shared" si="3"/>
        <v>6</v>
      </c>
      <c r="AP22" s="129">
        <v>1</v>
      </c>
      <c r="AQ22" s="129">
        <v>1</v>
      </c>
      <c r="AR22" s="129">
        <v>1</v>
      </c>
      <c r="AS22" s="130">
        <v>1</v>
      </c>
      <c r="AT22" s="130">
        <v>1</v>
      </c>
      <c r="AU22" s="130">
        <v>1</v>
      </c>
      <c r="AV22" s="6">
        <f t="shared" si="4"/>
        <v>6</v>
      </c>
      <c r="AW22" s="84">
        <f t="shared" si="5"/>
        <v>26</v>
      </c>
    </row>
    <row r="23" spans="1:49" x14ac:dyDescent="0.25">
      <c r="A23" s="144" t="s">
        <v>78</v>
      </c>
      <c r="B23" s="24"/>
      <c r="C23" s="24"/>
      <c r="D23" s="24"/>
      <c r="E23" s="24"/>
      <c r="F23" s="24"/>
      <c r="G23" s="24"/>
      <c r="H23" s="24"/>
      <c r="I23" s="65"/>
      <c r="J23" s="24"/>
      <c r="K23" s="281">
        <v>4</v>
      </c>
      <c r="L23" s="280">
        <v>4</v>
      </c>
      <c r="M23" s="280">
        <v>4</v>
      </c>
      <c r="N23" s="280">
        <v>4</v>
      </c>
      <c r="O23" s="280">
        <v>4</v>
      </c>
      <c r="P23" s="280">
        <v>4</v>
      </c>
      <c r="Q23" s="280">
        <v>4</v>
      </c>
      <c r="R23" s="280">
        <v>4</v>
      </c>
      <c r="S23" s="282">
        <f t="shared" si="6"/>
        <v>28</v>
      </c>
      <c r="T23" s="280">
        <v>4</v>
      </c>
      <c r="U23" s="280">
        <v>4</v>
      </c>
      <c r="V23" s="280">
        <v>4</v>
      </c>
      <c r="W23" s="280">
        <v>4</v>
      </c>
      <c r="X23" s="280">
        <v>4</v>
      </c>
      <c r="Y23" s="280">
        <v>4</v>
      </c>
      <c r="Z23" s="282">
        <f t="shared" si="1"/>
        <v>24</v>
      </c>
      <c r="AA23" s="280">
        <v>4</v>
      </c>
      <c r="AB23" s="280">
        <v>4</v>
      </c>
      <c r="AC23" s="280">
        <v>4</v>
      </c>
      <c r="AD23" s="280">
        <v>4</v>
      </c>
      <c r="AE23" s="280">
        <v>4</v>
      </c>
      <c r="AF23" s="280">
        <v>4</v>
      </c>
      <c r="AG23" s="280">
        <v>4</v>
      </c>
      <c r="AH23" s="282">
        <f t="shared" si="2"/>
        <v>28</v>
      </c>
      <c r="AI23" s="280">
        <v>4</v>
      </c>
      <c r="AJ23" s="280">
        <v>4</v>
      </c>
      <c r="AK23" s="280">
        <v>4</v>
      </c>
      <c r="AL23" s="280">
        <v>4</v>
      </c>
      <c r="AM23" s="280">
        <v>4</v>
      </c>
      <c r="AN23" s="280">
        <v>4</v>
      </c>
      <c r="AO23" s="18">
        <f t="shared" si="3"/>
        <v>24</v>
      </c>
      <c r="AP23" s="129">
        <v>4</v>
      </c>
      <c r="AQ23" s="129">
        <v>4</v>
      </c>
      <c r="AR23" s="129">
        <v>4</v>
      </c>
      <c r="AS23" s="130">
        <v>4</v>
      </c>
      <c r="AT23" s="130">
        <v>4</v>
      </c>
      <c r="AU23" s="130">
        <v>4</v>
      </c>
      <c r="AV23" s="6">
        <f t="shared" si="4"/>
        <v>24</v>
      </c>
      <c r="AW23" s="84">
        <f t="shared" si="5"/>
        <v>104</v>
      </c>
    </row>
    <row r="24" spans="1:49" x14ac:dyDescent="0.25">
      <c r="A24" s="142" t="s">
        <v>116</v>
      </c>
      <c r="B24" s="24"/>
      <c r="C24" s="24"/>
      <c r="D24" s="24"/>
      <c r="E24" s="24"/>
      <c r="F24" s="24"/>
      <c r="G24" s="24"/>
      <c r="H24" s="24"/>
      <c r="I24" s="65"/>
      <c r="J24" s="24"/>
      <c r="K24" s="281">
        <v>1</v>
      </c>
      <c r="L24" s="280">
        <v>1</v>
      </c>
      <c r="M24" s="280">
        <v>1</v>
      </c>
      <c r="N24" s="280">
        <v>1</v>
      </c>
      <c r="O24" s="280">
        <v>1</v>
      </c>
      <c r="P24" s="280">
        <v>1</v>
      </c>
      <c r="Q24" s="280">
        <v>1</v>
      </c>
      <c r="R24" s="280">
        <v>1</v>
      </c>
      <c r="S24" s="282">
        <f t="shared" si="6"/>
        <v>7</v>
      </c>
      <c r="T24" s="280">
        <v>1</v>
      </c>
      <c r="U24" s="280">
        <v>1</v>
      </c>
      <c r="V24" s="280">
        <v>1</v>
      </c>
      <c r="W24" s="280">
        <v>1</v>
      </c>
      <c r="X24" s="280">
        <v>1</v>
      </c>
      <c r="Y24" s="280">
        <v>1</v>
      </c>
      <c r="Z24" s="282">
        <f t="shared" si="1"/>
        <v>6</v>
      </c>
      <c r="AA24" s="280">
        <v>1</v>
      </c>
      <c r="AB24" s="280">
        <v>1</v>
      </c>
      <c r="AC24" s="280">
        <v>1</v>
      </c>
      <c r="AD24" s="280">
        <v>1</v>
      </c>
      <c r="AE24" s="280">
        <v>1</v>
      </c>
      <c r="AF24" s="280">
        <v>1</v>
      </c>
      <c r="AG24" s="280">
        <v>1</v>
      </c>
      <c r="AH24" s="282">
        <f t="shared" si="2"/>
        <v>7</v>
      </c>
      <c r="AI24" s="280">
        <v>1</v>
      </c>
      <c r="AJ24" s="280">
        <v>1</v>
      </c>
      <c r="AK24" s="280">
        <v>1</v>
      </c>
      <c r="AL24" s="280">
        <v>1</v>
      </c>
      <c r="AM24" s="280">
        <v>1</v>
      </c>
      <c r="AN24" s="280">
        <v>1</v>
      </c>
      <c r="AO24" s="18">
        <f t="shared" si="3"/>
        <v>6</v>
      </c>
      <c r="AP24" s="129">
        <v>1</v>
      </c>
      <c r="AQ24" s="129">
        <v>1</v>
      </c>
      <c r="AR24" s="129">
        <v>1</v>
      </c>
      <c r="AS24" s="130">
        <v>1</v>
      </c>
      <c r="AT24" s="130">
        <v>1</v>
      </c>
      <c r="AU24" s="130">
        <v>1</v>
      </c>
      <c r="AV24" s="6">
        <f t="shared" si="4"/>
        <v>6</v>
      </c>
      <c r="AW24" s="84">
        <f t="shared" si="5"/>
        <v>26</v>
      </c>
    </row>
    <row r="25" spans="1:49" x14ac:dyDescent="0.25">
      <c r="A25" s="144" t="s">
        <v>29</v>
      </c>
      <c r="B25" s="24"/>
      <c r="C25" s="24"/>
      <c r="D25" s="24"/>
      <c r="E25" s="24"/>
      <c r="F25" s="24"/>
      <c r="G25" s="24"/>
      <c r="H25" s="24"/>
      <c r="I25" s="65"/>
      <c r="J25" s="24"/>
      <c r="K25" s="281">
        <v>5</v>
      </c>
      <c r="L25" s="280">
        <v>5</v>
      </c>
      <c r="M25" s="280">
        <v>5</v>
      </c>
      <c r="N25" s="280">
        <v>5</v>
      </c>
      <c r="O25" s="280">
        <v>5</v>
      </c>
      <c r="P25" s="280">
        <v>5</v>
      </c>
      <c r="Q25" s="280">
        <v>5</v>
      </c>
      <c r="R25" s="280">
        <v>5</v>
      </c>
      <c r="S25" s="282">
        <f t="shared" si="6"/>
        <v>35</v>
      </c>
      <c r="T25" s="280">
        <v>5</v>
      </c>
      <c r="U25" s="280">
        <v>5</v>
      </c>
      <c r="V25" s="280">
        <v>5</v>
      </c>
      <c r="W25" s="280">
        <v>5</v>
      </c>
      <c r="X25" s="280">
        <v>5</v>
      </c>
      <c r="Y25" s="280">
        <v>5</v>
      </c>
      <c r="Z25" s="282">
        <f t="shared" si="1"/>
        <v>30</v>
      </c>
      <c r="AA25" s="280">
        <v>5</v>
      </c>
      <c r="AB25" s="280">
        <v>5</v>
      </c>
      <c r="AC25" s="280">
        <v>5</v>
      </c>
      <c r="AD25" s="280">
        <v>5</v>
      </c>
      <c r="AE25" s="280">
        <v>5</v>
      </c>
      <c r="AF25" s="280">
        <v>5</v>
      </c>
      <c r="AG25" s="280">
        <v>5</v>
      </c>
      <c r="AH25" s="282">
        <f t="shared" si="2"/>
        <v>35</v>
      </c>
      <c r="AI25" s="280">
        <v>5</v>
      </c>
      <c r="AJ25" s="280">
        <v>5</v>
      </c>
      <c r="AK25" s="280">
        <v>5</v>
      </c>
      <c r="AL25" s="280">
        <v>5</v>
      </c>
      <c r="AM25" s="280">
        <v>5</v>
      </c>
      <c r="AN25" s="280">
        <v>5</v>
      </c>
      <c r="AO25" s="18">
        <f t="shared" si="3"/>
        <v>30</v>
      </c>
      <c r="AP25" s="129">
        <v>5</v>
      </c>
      <c r="AQ25" s="129">
        <v>5</v>
      </c>
      <c r="AR25" s="129">
        <v>5</v>
      </c>
      <c r="AS25" s="130">
        <v>5</v>
      </c>
      <c r="AT25" s="130">
        <v>5</v>
      </c>
      <c r="AU25" s="130">
        <v>5</v>
      </c>
      <c r="AV25" s="6">
        <f t="shared" si="4"/>
        <v>30</v>
      </c>
      <c r="AW25" s="84">
        <f t="shared" si="5"/>
        <v>130</v>
      </c>
    </row>
    <row r="26" spans="1:49" x14ac:dyDescent="0.25">
      <c r="A26" s="144" t="s">
        <v>64</v>
      </c>
      <c r="B26" s="24"/>
      <c r="C26" s="24"/>
      <c r="D26" s="24"/>
      <c r="E26" s="24"/>
      <c r="F26" s="24"/>
      <c r="G26" s="24"/>
      <c r="H26" s="24"/>
      <c r="I26" s="65"/>
      <c r="J26" s="24"/>
      <c r="K26" s="281">
        <v>2</v>
      </c>
      <c r="L26" s="280">
        <v>2</v>
      </c>
      <c r="M26" s="280">
        <v>2</v>
      </c>
      <c r="N26" s="280">
        <v>2</v>
      </c>
      <c r="O26" s="280">
        <v>2</v>
      </c>
      <c r="P26" s="280">
        <v>2</v>
      </c>
      <c r="Q26" s="280">
        <v>2</v>
      </c>
      <c r="R26" s="280">
        <v>2</v>
      </c>
      <c r="S26" s="282">
        <f t="shared" si="6"/>
        <v>14</v>
      </c>
      <c r="T26" s="280">
        <v>2</v>
      </c>
      <c r="U26" s="280">
        <v>2</v>
      </c>
      <c r="V26" s="280">
        <v>2</v>
      </c>
      <c r="W26" s="280">
        <v>2</v>
      </c>
      <c r="X26" s="280">
        <v>2</v>
      </c>
      <c r="Y26" s="280">
        <v>2</v>
      </c>
      <c r="Z26" s="282">
        <f t="shared" si="1"/>
        <v>12</v>
      </c>
      <c r="AA26" s="280">
        <v>2</v>
      </c>
      <c r="AB26" s="280">
        <v>2</v>
      </c>
      <c r="AC26" s="280">
        <v>2</v>
      </c>
      <c r="AD26" s="280">
        <v>2</v>
      </c>
      <c r="AE26" s="280">
        <v>2</v>
      </c>
      <c r="AF26" s="280">
        <v>2</v>
      </c>
      <c r="AG26" s="280">
        <v>2</v>
      </c>
      <c r="AH26" s="282">
        <f t="shared" si="2"/>
        <v>14</v>
      </c>
      <c r="AI26" s="280">
        <v>2</v>
      </c>
      <c r="AJ26" s="280">
        <v>2</v>
      </c>
      <c r="AK26" s="280">
        <v>2</v>
      </c>
      <c r="AL26" s="280">
        <v>2</v>
      </c>
      <c r="AM26" s="280">
        <v>2</v>
      </c>
      <c r="AN26" s="280">
        <v>2</v>
      </c>
      <c r="AO26" s="18">
        <f t="shared" si="3"/>
        <v>12</v>
      </c>
      <c r="AP26" s="129">
        <v>2</v>
      </c>
      <c r="AQ26" s="129">
        <v>2</v>
      </c>
      <c r="AR26" s="129">
        <v>2</v>
      </c>
      <c r="AS26" s="130">
        <v>2</v>
      </c>
      <c r="AT26" s="130">
        <v>2</v>
      </c>
      <c r="AU26" s="130">
        <v>2</v>
      </c>
      <c r="AV26" s="6">
        <f t="shared" si="4"/>
        <v>12</v>
      </c>
      <c r="AW26" s="84">
        <f t="shared" si="5"/>
        <v>52</v>
      </c>
    </row>
    <row r="27" spans="1:49" ht="15.75" thickBot="1" x14ac:dyDescent="0.3">
      <c r="A27" s="560" t="s">
        <v>39</v>
      </c>
      <c r="B27" s="561"/>
      <c r="C27" s="307">
        <f>C10+C11+C12+C13+C14</f>
        <v>20</v>
      </c>
      <c r="D27" s="307">
        <f>D10+D11+D12+D13+D14</f>
        <v>20</v>
      </c>
      <c r="E27" s="307">
        <f t="shared" ref="E27:I27" si="7">E10+E11+E12+E13+E14</f>
        <v>20</v>
      </c>
      <c r="F27" s="307">
        <f t="shared" si="7"/>
        <v>20</v>
      </c>
      <c r="G27" s="307">
        <f t="shared" si="7"/>
        <v>20</v>
      </c>
      <c r="H27" s="307">
        <f t="shared" si="7"/>
        <v>20</v>
      </c>
      <c r="I27" s="134">
        <f t="shared" si="7"/>
        <v>120</v>
      </c>
      <c r="J27" s="135">
        <f>I27</f>
        <v>120</v>
      </c>
      <c r="K27" s="285"/>
      <c r="L27" s="308">
        <f t="shared" ref="L27:AV27" si="8">SUM(L16:L26)</f>
        <v>25</v>
      </c>
      <c r="M27" s="308">
        <f t="shared" si="8"/>
        <v>25</v>
      </c>
      <c r="N27" s="308">
        <f t="shared" si="8"/>
        <v>25</v>
      </c>
      <c r="O27" s="308">
        <f t="shared" si="8"/>
        <v>25</v>
      </c>
      <c r="P27" s="308">
        <f t="shared" si="8"/>
        <v>25</v>
      </c>
      <c r="Q27" s="308">
        <f t="shared" si="8"/>
        <v>25</v>
      </c>
      <c r="R27" s="308">
        <f t="shared" si="8"/>
        <v>25</v>
      </c>
      <c r="S27" s="138">
        <f t="shared" si="8"/>
        <v>175</v>
      </c>
      <c r="T27" s="308">
        <f t="shared" si="8"/>
        <v>25</v>
      </c>
      <c r="U27" s="308">
        <f t="shared" si="8"/>
        <v>25</v>
      </c>
      <c r="V27" s="308">
        <f t="shared" si="8"/>
        <v>25</v>
      </c>
      <c r="W27" s="308">
        <f t="shared" si="8"/>
        <v>25</v>
      </c>
      <c r="X27" s="308">
        <f t="shared" si="8"/>
        <v>25</v>
      </c>
      <c r="Y27" s="308">
        <f t="shared" si="8"/>
        <v>25</v>
      </c>
      <c r="Z27" s="138">
        <f t="shared" si="8"/>
        <v>150</v>
      </c>
      <c r="AA27" s="308">
        <f t="shared" si="8"/>
        <v>25</v>
      </c>
      <c r="AB27" s="308">
        <f t="shared" si="8"/>
        <v>25</v>
      </c>
      <c r="AC27" s="308">
        <f t="shared" si="8"/>
        <v>25</v>
      </c>
      <c r="AD27" s="308">
        <f t="shared" si="8"/>
        <v>25</v>
      </c>
      <c r="AE27" s="308">
        <f t="shared" si="8"/>
        <v>25</v>
      </c>
      <c r="AF27" s="308">
        <f t="shared" si="8"/>
        <v>25</v>
      </c>
      <c r="AG27" s="308">
        <f t="shared" si="8"/>
        <v>25</v>
      </c>
      <c r="AH27" s="138">
        <f t="shared" si="8"/>
        <v>175</v>
      </c>
      <c r="AI27" s="308">
        <f t="shared" si="8"/>
        <v>25</v>
      </c>
      <c r="AJ27" s="308">
        <f t="shared" si="8"/>
        <v>25</v>
      </c>
      <c r="AK27" s="308">
        <f t="shared" si="8"/>
        <v>25</v>
      </c>
      <c r="AL27" s="308">
        <f t="shared" si="8"/>
        <v>25</v>
      </c>
      <c r="AM27" s="308">
        <f t="shared" si="8"/>
        <v>25</v>
      </c>
      <c r="AN27" s="308">
        <f t="shared" si="8"/>
        <v>25</v>
      </c>
      <c r="AO27" s="139">
        <f t="shared" si="8"/>
        <v>150</v>
      </c>
      <c r="AP27" s="309">
        <f t="shared" si="8"/>
        <v>25</v>
      </c>
      <c r="AQ27" s="309">
        <f t="shared" si="8"/>
        <v>25</v>
      </c>
      <c r="AR27" s="309">
        <f t="shared" si="8"/>
        <v>25</v>
      </c>
      <c r="AS27" s="308">
        <f t="shared" si="8"/>
        <v>25</v>
      </c>
      <c r="AT27" s="308">
        <f t="shared" si="8"/>
        <v>25</v>
      </c>
      <c r="AU27" s="308">
        <f t="shared" si="8"/>
        <v>25</v>
      </c>
      <c r="AV27" s="88">
        <f t="shared" si="8"/>
        <v>150</v>
      </c>
      <c r="AW27" s="141">
        <f>S27+Z27+AH27+AO27+AV27</f>
        <v>800</v>
      </c>
    </row>
    <row r="28" spans="1:49" x14ac:dyDescent="0.25">
      <c r="C28" s="110"/>
      <c r="D28" s="110"/>
      <c r="E28" s="110"/>
      <c r="F28" s="110"/>
      <c r="G28" s="110"/>
      <c r="H28" s="110"/>
      <c r="I28" s="111"/>
    </row>
    <row r="29" spans="1:49" x14ac:dyDescent="0.25">
      <c r="C29" s="110"/>
      <c r="D29" s="110"/>
      <c r="E29" s="110"/>
      <c r="F29" s="110"/>
      <c r="G29" s="110"/>
      <c r="H29" s="110"/>
      <c r="I29" s="111"/>
    </row>
    <row r="30" spans="1:49" x14ac:dyDescent="0.25">
      <c r="C30" s="110"/>
      <c r="D30" s="110"/>
      <c r="E30" s="110"/>
      <c r="F30" s="110"/>
      <c r="G30" s="110"/>
      <c r="H30" s="110"/>
      <c r="I30" s="111"/>
    </row>
    <row r="31" spans="1:49" x14ac:dyDescent="0.25">
      <c r="C31" s="110"/>
      <c r="D31" s="110"/>
      <c r="E31" s="110"/>
      <c r="F31" s="110"/>
      <c r="G31" s="110"/>
      <c r="H31" s="110"/>
      <c r="I31" s="111"/>
      <c r="S31" s="29"/>
      <c r="T31" s="29"/>
      <c r="U31" s="29"/>
      <c r="V31" s="29"/>
      <c r="W31" s="29"/>
      <c r="X31" s="29"/>
      <c r="Y31" s="29"/>
      <c r="Z31" s="29"/>
      <c r="AA31" s="29"/>
      <c r="AB31" s="29"/>
      <c r="AC31" s="29"/>
      <c r="AD31" s="29"/>
      <c r="AE31" s="29"/>
      <c r="AF31" s="29"/>
      <c r="AG31" s="29"/>
    </row>
    <row r="32" spans="1:49" x14ac:dyDescent="0.25">
      <c r="C32" s="110"/>
      <c r="D32" s="110"/>
      <c r="E32" s="110"/>
      <c r="F32" s="110"/>
      <c r="G32" s="110"/>
      <c r="H32" s="110"/>
      <c r="I32" s="111"/>
      <c r="S32" s="479" t="s">
        <v>45</v>
      </c>
      <c r="T32" s="479"/>
      <c r="U32" s="479"/>
      <c r="V32" s="479"/>
      <c r="W32" s="479"/>
      <c r="X32" s="479"/>
      <c r="Y32" s="479"/>
      <c r="Z32" s="479"/>
      <c r="AA32" s="479"/>
      <c r="AB32" s="479"/>
      <c r="AC32" s="479"/>
      <c r="AD32" s="479"/>
      <c r="AE32" s="479"/>
      <c r="AF32" s="479"/>
      <c r="AG32" s="479"/>
    </row>
    <row r="33" spans="3:33" x14ac:dyDescent="0.25">
      <c r="C33" s="110"/>
      <c r="D33" s="110"/>
      <c r="E33" s="110"/>
      <c r="F33" s="110"/>
      <c r="G33" s="110"/>
      <c r="H33" s="110"/>
      <c r="I33" s="111"/>
      <c r="S33" s="480" t="s">
        <v>46</v>
      </c>
      <c r="T33" s="480"/>
      <c r="U33" s="480"/>
      <c r="V33" s="480"/>
      <c r="W33" s="480"/>
      <c r="X33" s="480"/>
      <c r="Y33" s="480"/>
      <c r="Z33" s="480"/>
      <c r="AA33" s="480"/>
      <c r="AB33" s="480"/>
      <c r="AC33" s="480"/>
      <c r="AD33" s="480"/>
      <c r="AE33" s="480"/>
      <c r="AF33" s="480"/>
      <c r="AG33" s="480"/>
    </row>
  </sheetData>
  <mergeCells count="31">
    <mergeCell ref="A27:B27"/>
    <mergeCell ref="S32:AG32"/>
    <mergeCell ref="S33:AG33"/>
    <mergeCell ref="AV6:AV8"/>
    <mergeCell ref="C9:J9"/>
    <mergeCell ref="L9:AW9"/>
    <mergeCell ref="C15:J15"/>
    <mergeCell ref="L15:AW15"/>
    <mergeCell ref="L17:AW17"/>
    <mergeCell ref="Z6:Z8"/>
    <mergeCell ref="AA6:AG7"/>
    <mergeCell ref="AH6:AH8"/>
    <mergeCell ref="AI6:AN7"/>
    <mergeCell ref="AO6:AO8"/>
    <mergeCell ref="AP6:AU7"/>
    <mergeCell ref="C6:H7"/>
    <mergeCell ref="A1:AW1"/>
    <mergeCell ref="A2:AW2"/>
    <mergeCell ref="A3:AW3"/>
    <mergeCell ref="A4:AW4"/>
    <mergeCell ref="A5:A8"/>
    <mergeCell ref="B5:I5"/>
    <mergeCell ref="J5:J8"/>
    <mergeCell ref="K5:AV5"/>
    <mergeCell ref="AW5:AW8"/>
    <mergeCell ref="B6:B8"/>
    <mergeCell ref="I6:I8"/>
    <mergeCell ref="K6:K8"/>
    <mergeCell ref="L6:R7"/>
    <mergeCell ref="S6:S8"/>
    <mergeCell ref="T6:Y7"/>
  </mergeCells>
  <printOptions horizontalCentered="1"/>
  <pageMargins left="0.19685039370078741" right="0.19685039370078741" top="0.19685039370078741" bottom="0.19685039370078741" header="0.31496062992125984" footer="0.31496062992125984"/>
  <pageSetup paperSize="5" scale="95" orientation="landscape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5361" r:id="rId4">
          <objectPr defaultSize="0" autoPict="0" r:id="rId5">
            <anchor moveWithCells="1" sizeWithCells="1">
              <from>
                <xdr:col>0</xdr:col>
                <xdr:colOff>514350</xdr:colOff>
                <xdr:row>0</xdr:row>
                <xdr:rowOff>19050</xdr:rowOff>
              </from>
              <to>
                <xdr:col>0</xdr:col>
                <xdr:colOff>1428750</xdr:colOff>
                <xdr:row>3</xdr:row>
                <xdr:rowOff>133350</xdr:rowOff>
              </to>
            </anchor>
          </objectPr>
        </oleObject>
      </mc:Choice>
      <mc:Fallback>
        <oleObject shapeId="15361" r:id="rId4"/>
      </mc:Fallback>
    </mc:AlternateContent>
  </oleObjects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BB33"/>
  <sheetViews>
    <sheetView workbookViewId="0">
      <selection activeCell="BE15" sqref="BE15"/>
    </sheetView>
  </sheetViews>
  <sheetFormatPr baseColWidth="10" defaultRowHeight="15" x14ac:dyDescent="0.25"/>
  <cols>
    <col min="1" max="1" width="32.7109375" customWidth="1"/>
    <col min="2" max="2" width="5.7109375" customWidth="1"/>
    <col min="3" max="9" width="2.28515625" customWidth="1"/>
    <col min="10" max="10" width="5" customWidth="1"/>
    <col min="11" max="11" width="4.28515625" customWidth="1"/>
    <col min="12" max="12" width="6.140625" customWidth="1"/>
    <col min="13" max="19" width="2.28515625" customWidth="1"/>
    <col min="20" max="20" width="5.28515625" customWidth="1"/>
    <col min="21" max="28" width="2.28515625" customWidth="1"/>
    <col min="29" max="29" width="5.7109375" customWidth="1"/>
    <col min="30" max="37" width="2.28515625" customWidth="1"/>
    <col min="38" max="38" width="5.7109375" customWidth="1"/>
    <col min="39" max="45" width="2.28515625" customWidth="1"/>
    <col min="46" max="46" width="5.28515625" customWidth="1"/>
    <col min="47" max="52" width="2.28515625" customWidth="1"/>
    <col min="53" max="53" width="5.7109375" customWidth="1"/>
    <col min="54" max="54" width="5" customWidth="1"/>
    <col min="55" max="55" width="1.42578125" customWidth="1"/>
    <col min="56" max="56" width="1.85546875" customWidth="1"/>
  </cols>
  <sheetData>
    <row r="1" spans="1:54" x14ac:dyDescent="0.25">
      <c r="A1" s="433" t="s">
        <v>0</v>
      </c>
      <c r="B1" s="434"/>
      <c r="C1" s="434"/>
      <c r="D1" s="434"/>
      <c r="E1" s="434"/>
      <c r="F1" s="434"/>
      <c r="G1" s="434"/>
      <c r="H1" s="434"/>
      <c r="I1" s="434"/>
      <c r="J1" s="434"/>
      <c r="K1" s="434"/>
      <c r="L1" s="434"/>
      <c r="M1" s="434"/>
      <c r="N1" s="434"/>
      <c r="O1" s="434"/>
      <c r="P1" s="434"/>
      <c r="Q1" s="434"/>
      <c r="R1" s="434"/>
      <c r="S1" s="434"/>
      <c r="T1" s="434"/>
      <c r="U1" s="434"/>
      <c r="V1" s="434"/>
      <c r="W1" s="434"/>
      <c r="X1" s="434"/>
      <c r="Y1" s="434"/>
      <c r="Z1" s="434"/>
      <c r="AA1" s="434"/>
      <c r="AB1" s="434"/>
      <c r="AC1" s="434"/>
      <c r="AD1" s="434"/>
      <c r="AE1" s="434"/>
      <c r="AF1" s="434"/>
      <c r="AG1" s="434"/>
      <c r="AH1" s="434"/>
      <c r="AI1" s="434"/>
      <c r="AJ1" s="434"/>
      <c r="AK1" s="434"/>
      <c r="AL1" s="434"/>
      <c r="AM1" s="434"/>
      <c r="AN1" s="434"/>
      <c r="AO1" s="434"/>
      <c r="AP1" s="434"/>
      <c r="AQ1" s="434"/>
      <c r="AR1" s="434"/>
      <c r="AS1" s="434"/>
      <c r="AT1" s="434"/>
      <c r="AU1" s="434"/>
      <c r="AV1" s="434"/>
      <c r="AW1" s="434"/>
      <c r="AX1" s="434"/>
      <c r="AY1" s="434"/>
      <c r="AZ1" s="434"/>
      <c r="BA1" s="434"/>
      <c r="BB1" s="435"/>
    </row>
    <row r="2" spans="1:54" x14ac:dyDescent="0.25">
      <c r="A2" s="436" t="s">
        <v>1</v>
      </c>
      <c r="B2" s="437"/>
      <c r="C2" s="437"/>
      <c r="D2" s="437"/>
      <c r="E2" s="437"/>
      <c r="F2" s="437"/>
      <c r="G2" s="437"/>
      <c r="H2" s="437"/>
      <c r="I2" s="437"/>
      <c r="J2" s="437"/>
      <c r="K2" s="437"/>
      <c r="L2" s="437"/>
      <c r="M2" s="437"/>
      <c r="N2" s="437"/>
      <c r="O2" s="437"/>
      <c r="P2" s="437"/>
      <c r="Q2" s="437"/>
      <c r="R2" s="437"/>
      <c r="S2" s="437"/>
      <c r="T2" s="437"/>
      <c r="U2" s="437"/>
      <c r="V2" s="437"/>
      <c r="W2" s="437"/>
      <c r="X2" s="437"/>
      <c r="Y2" s="437"/>
      <c r="Z2" s="437"/>
      <c r="AA2" s="437"/>
      <c r="AB2" s="437"/>
      <c r="AC2" s="437"/>
      <c r="AD2" s="437"/>
      <c r="AE2" s="437"/>
      <c r="AF2" s="437"/>
      <c r="AG2" s="437"/>
      <c r="AH2" s="437"/>
      <c r="AI2" s="437"/>
      <c r="AJ2" s="437"/>
      <c r="AK2" s="437"/>
      <c r="AL2" s="437"/>
      <c r="AM2" s="437"/>
      <c r="AN2" s="437"/>
      <c r="AO2" s="437"/>
      <c r="AP2" s="437"/>
      <c r="AQ2" s="437"/>
      <c r="AR2" s="437"/>
      <c r="AS2" s="437"/>
      <c r="AT2" s="437"/>
      <c r="AU2" s="437"/>
      <c r="AV2" s="437"/>
      <c r="AW2" s="437"/>
      <c r="AX2" s="437"/>
      <c r="AY2" s="437"/>
      <c r="AZ2" s="437"/>
      <c r="BA2" s="437"/>
      <c r="BB2" s="438"/>
    </row>
    <row r="3" spans="1:54" x14ac:dyDescent="0.25">
      <c r="A3" s="436" t="s">
        <v>80</v>
      </c>
      <c r="B3" s="437"/>
      <c r="C3" s="437"/>
      <c r="D3" s="437"/>
      <c r="E3" s="437"/>
      <c r="F3" s="437"/>
      <c r="G3" s="437"/>
      <c r="H3" s="437"/>
      <c r="I3" s="437"/>
      <c r="J3" s="437"/>
      <c r="K3" s="437"/>
      <c r="L3" s="437"/>
      <c r="M3" s="437"/>
      <c r="N3" s="437"/>
      <c r="O3" s="437"/>
      <c r="P3" s="437"/>
      <c r="Q3" s="437"/>
      <c r="R3" s="437"/>
      <c r="S3" s="437"/>
      <c r="T3" s="437"/>
      <c r="U3" s="437"/>
      <c r="V3" s="437"/>
      <c r="W3" s="437"/>
      <c r="X3" s="437"/>
      <c r="Y3" s="437"/>
      <c r="Z3" s="437"/>
      <c r="AA3" s="437"/>
      <c r="AB3" s="437"/>
      <c r="AC3" s="437"/>
      <c r="AD3" s="437"/>
      <c r="AE3" s="437"/>
      <c r="AF3" s="437"/>
      <c r="AG3" s="437"/>
      <c r="AH3" s="437"/>
      <c r="AI3" s="437"/>
      <c r="AJ3" s="437"/>
      <c r="AK3" s="437"/>
      <c r="AL3" s="437"/>
      <c r="AM3" s="437"/>
      <c r="AN3" s="437"/>
      <c r="AO3" s="437"/>
      <c r="AP3" s="437"/>
      <c r="AQ3" s="437"/>
      <c r="AR3" s="437"/>
      <c r="AS3" s="437"/>
      <c r="AT3" s="437"/>
      <c r="AU3" s="437"/>
      <c r="AV3" s="437"/>
      <c r="AW3" s="437"/>
      <c r="AX3" s="437"/>
      <c r="AY3" s="437"/>
      <c r="AZ3" s="437"/>
      <c r="BA3" s="437"/>
      <c r="BB3" s="438"/>
    </row>
    <row r="4" spans="1:54" ht="15.75" thickBot="1" x14ac:dyDescent="0.3">
      <c r="A4" s="436" t="s">
        <v>117</v>
      </c>
      <c r="B4" s="437"/>
      <c r="C4" s="437"/>
      <c r="D4" s="437"/>
      <c r="E4" s="437"/>
      <c r="F4" s="437"/>
      <c r="G4" s="437"/>
      <c r="H4" s="437"/>
      <c r="I4" s="437"/>
      <c r="J4" s="437"/>
      <c r="K4" s="437"/>
      <c r="L4" s="437"/>
      <c r="M4" s="437"/>
      <c r="N4" s="437"/>
      <c r="O4" s="437"/>
      <c r="P4" s="437"/>
      <c r="Q4" s="437"/>
      <c r="R4" s="437"/>
      <c r="S4" s="437"/>
      <c r="T4" s="437"/>
      <c r="U4" s="437"/>
      <c r="V4" s="437"/>
      <c r="W4" s="437"/>
      <c r="X4" s="437"/>
      <c r="Y4" s="437"/>
      <c r="Z4" s="437"/>
      <c r="AA4" s="437"/>
      <c r="AB4" s="437"/>
      <c r="AC4" s="437"/>
      <c r="AD4" s="437"/>
      <c r="AE4" s="437"/>
      <c r="AF4" s="437"/>
      <c r="AG4" s="437"/>
      <c r="AH4" s="437"/>
      <c r="AI4" s="437"/>
      <c r="AJ4" s="437"/>
      <c r="AK4" s="437"/>
      <c r="AL4" s="437"/>
      <c r="AM4" s="437"/>
      <c r="AN4" s="437"/>
      <c r="AO4" s="437"/>
      <c r="AP4" s="437"/>
      <c r="AQ4" s="437"/>
      <c r="AR4" s="437"/>
      <c r="AS4" s="437"/>
      <c r="AT4" s="437"/>
      <c r="AU4" s="437"/>
      <c r="AV4" s="437"/>
      <c r="AW4" s="437"/>
      <c r="AX4" s="437"/>
      <c r="AY4" s="437"/>
      <c r="AZ4" s="437"/>
      <c r="BA4" s="437"/>
      <c r="BB4" s="438"/>
    </row>
    <row r="5" spans="1:54" ht="16.5" thickBot="1" x14ac:dyDescent="0.3">
      <c r="A5" s="506" t="s">
        <v>4</v>
      </c>
      <c r="B5" s="552" t="s">
        <v>81</v>
      </c>
      <c r="C5" s="553"/>
      <c r="D5" s="553"/>
      <c r="E5" s="553"/>
      <c r="F5" s="553"/>
      <c r="G5" s="553"/>
      <c r="H5" s="553"/>
      <c r="I5" s="553"/>
      <c r="J5" s="554"/>
      <c r="K5" s="567" t="s">
        <v>7</v>
      </c>
      <c r="L5" s="558" t="s">
        <v>89</v>
      </c>
      <c r="M5" s="559"/>
      <c r="N5" s="559"/>
      <c r="O5" s="559"/>
      <c r="P5" s="559"/>
      <c r="Q5" s="559"/>
      <c r="R5" s="559"/>
      <c r="S5" s="559"/>
      <c r="T5" s="559"/>
      <c r="U5" s="559"/>
      <c r="V5" s="559"/>
      <c r="W5" s="559"/>
      <c r="X5" s="559"/>
      <c r="Y5" s="559"/>
      <c r="Z5" s="559"/>
      <c r="AA5" s="559"/>
      <c r="AB5" s="559"/>
      <c r="AC5" s="559"/>
      <c r="AD5" s="559"/>
      <c r="AE5" s="559"/>
      <c r="AF5" s="559"/>
      <c r="AG5" s="559"/>
      <c r="AH5" s="559"/>
      <c r="AI5" s="559"/>
      <c r="AJ5" s="559"/>
      <c r="AK5" s="559"/>
      <c r="AL5" s="559"/>
      <c r="AM5" s="559"/>
      <c r="AN5" s="559"/>
      <c r="AO5" s="559"/>
      <c r="AP5" s="559"/>
      <c r="AQ5" s="559"/>
      <c r="AR5" s="559"/>
      <c r="AS5" s="559"/>
      <c r="AT5" s="559"/>
      <c r="AU5" s="559"/>
      <c r="AV5" s="559"/>
      <c r="AW5" s="559"/>
      <c r="AX5" s="559"/>
      <c r="AY5" s="559"/>
      <c r="AZ5" s="559"/>
      <c r="BA5" s="559"/>
      <c r="BB5" s="514" t="s">
        <v>7</v>
      </c>
    </row>
    <row r="6" spans="1:54" x14ac:dyDescent="0.25">
      <c r="A6" s="507"/>
      <c r="B6" s="509" t="s">
        <v>96</v>
      </c>
      <c r="C6" s="522" t="s">
        <v>88</v>
      </c>
      <c r="D6" s="454"/>
      <c r="E6" s="454"/>
      <c r="F6" s="454"/>
      <c r="G6" s="454"/>
      <c r="H6" s="454"/>
      <c r="I6" s="454"/>
      <c r="J6" s="564" t="s">
        <v>98</v>
      </c>
      <c r="K6" s="497"/>
      <c r="L6" s="555" t="s">
        <v>97</v>
      </c>
      <c r="M6" s="522" t="s">
        <v>90</v>
      </c>
      <c r="N6" s="454"/>
      <c r="O6" s="454"/>
      <c r="P6" s="454"/>
      <c r="Q6" s="454"/>
      <c r="R6" s="454"/>
      <c r="S6" s="454"/>
      <c r="T6" s="562" t="s">
        <v>9</v>
      </c>
      <c r="U6" s="536" t="s">
        <v>91</v>
      </c>
      <c r="V6" s="536"/>
      <c r="W6" s="536"/>
      <c r="X6" s="536"/>
      <c r="Y6" s="536"/>
      <c r="Z6" s="536"/>
      <c r="AA6" s="536"/>
      <c r="AB6" s="536"/>
      <c r="AC6" s="562" t="s">
        <v>9</v>
      </c>
      <c r="AD6" s="536" t="s">
        <v>92</v>
      </c>
      <c r="AE6" s="536"/>
      <c r="AF6" s="536"/>
      <c r="AG6" s="536"/>
      <c r="AH6" s="536"/>
      <c r="AI6" s="536"/>
      <c r="AJ6" s="536"/>
      <c r="AK6" s="536"/>
      <c r="AL6" s="562" t="s">
        <v>9</v>
      </c>
      <c r="AM6" s="522" t="s">
        <v>93</v>
      </c>
      <c r="AN6" s="523"/>
      <c r="AO6" s="523"/>
      <c r="AP6" s="523"/>
      <c r="AQ6" s="523"/>
      <c r="AR6" s="523"/>
      <c r="AS6" s="523"/>
      <c r="AT6" s="562" t="s">
        <v>9</v>
      </c>
      <c r="AU6" s="522" t="s">
        <v>94</v>
      </c>
      <c r="AV6" s="523"/>
      <c r="AW6" s="523"/>
      <c r="AX6" s="523"/>
      <c r="AY6" s="523"/>
      <c r="AZ6" s="524"/>
      <c r="BA6" s="562" t="s">
        <v>9</v>
      </c>
      <c r="BB6" s="515"/>
    </row>
    <row r="7" spans="1:54" x14ac:dyDescent="0.25">
      <c r="A7" s="507"/>
      <c r="B7" s="509"/>
      <c r="C7" s="456"/>
      <c r="D7" s="457"/>
      <c r="E7" s="457"/>
      <c r="F7" s="457"/>
      <c r="G7" s="457"/>
      <c r="H7" s="457"/>
      <c r="I7" s="457"/>
      <c r="J7" s="565"/>
      <c r="K7" s="497"/>
      <c r="L7" s="556"/>
      <c r="M7" s="456"/>
      <c r="N7" s="457"/>
      <c r="O7" s="457"/>
      <c r="P7" s="457"/>
      <c r="Q7" s="457"/>
      <c r="R7" s="457"/>
      <c r="S7" s="457"/>
      <c r="T7" s="562"/>
      <c r="U7" s="536"/>
      <c r="V7" s="536"/>
      <c r="W7" s="536"/>
      <c r="X7" s="536"/>
      <c r="Y7" s="536"/>
      <c r="Z7" s="536"/>
      <c r="AA7" s="536"/>
      <c r="AB7" s="536"/>
      <c r="AC7" s="562"/>
      <c r="AD7" s="536"/>
      <c r="AE7" s="536"/>
      <c r="AF7" s="536"/>
      <c r="AG7" s="536"/>
      <c r="AH7" s="536"/>
      <c r="AI7" s="536"/>
      <c r="AJ7" s="536"/>
      <c r="AK7" s="536"/>
      <c r="AL7" s="562"/>
      <c r="AM7" s="525"/>
      <c r="AN7" s="526"/>
      <c r="AO7" s="526"/>
      <c r="AP7" s="526"/>
      <c r="AQ7" s="526"/>
      <c r="AR7" s="526"/>
      <c r="AS7" s="526"/>
      <c r="AT7" s="562"/>
      <c r="AU7" s="525"/>
      <c r="AV7" s="526"/>
      <c r="AW7" s="526"/>
      <c r="AX7" s="526"/>
      <c r="AY7" s="526"/>
      <c r="AZ7" s="527"/>
      <c r="BA7" s="562"/>
      <c r="BB7" s="515"/>
    </row>
    <row r="8" spans="1:54" x14ac:dyDescent="0.25">
      <c r="A8" s="507"/>
      <c r="B8" s="510"/>
      <c r="C8" s="125">
        <v>1</v>
      </c>
      <c r="D8" s="64">
        <v>2</v>
      </c>
      <c r="E8" s="125">
        <v>3</v>
      </c>
      <c r="F8" s="126">
        <v>4</v>
      </c>
      <c r="G8" s="126">
        <v>5</v>
      </c>
      <c r="H8" s="126">
        <v>6</v>
      </c>
      <c r="I8" s="126">
        <v>7</v>
      </c>
      <c r="J8" s="566"/>
      <c r="K8" s="498"/>
      <c r="L8" s="557"/>
      <c r="M8" s="10">
        <v>1</v>
      </c>
      <c r="N8" s="10">
        <v>2</v>
      </c>
      <c r="O8" s="10">
        <v>3</v>
      </c>
      <c r="P8" s="10">
        <v>4</v>
      </c>
      <c r="Q8" s="10">
        <v>5</v>
      </c>
      <c r="R8" s="10">
        <v>6</v>
      </c>
      <c r="S8" s="10">
        <v>7</v>
      </c>
      <c r="T8" s="563"/>
      <c r="U8" s="10">
        <v>1</v>
      </c>
      <c r="V8" s="10">
        <v>2</v>
      </c>
      <c r="W8" s="10">
        <v>3</v>
      </c>
      <c r="X8" s="10">
        <v>4</v>
      </c>
      <c r="Y8" s="10">
        <v>5</v>
      </c>
      <c r="Z8" s="10">
        <v>6</v>
      </c>
      <c r="AA8" s="10">
        <v>7</v>
      </c>
      <c r="AB8" s="10">
        <v>8</v>
      </c>
      <c r="AC8" s="563"/>
      <c r="AD8" s="10">
        <v>1</v>
      </c>
      <c r="AE8" s="10">
        <v>2</v>
      </c>
      <c r="AF8" s="10">
        <v>3</v>
      </c>
      <c r="AG8" s="10">
        <v>4</v>
      </c>
      <c r="AH8" s="10">
        <v>5</v>
      </c>
      <c r="AI8" s="10">
        <v>6</v>
      </c>
      <c r="AJ8" s="10">
        <v>7</v>
      </c>
      <c r="AK8" s="10">
        <v>8</v>
      </c>
      <c r="AL8" s="563"/>
      <c r="AM8" s="10">
        <v>1</v>
      </c>
      <c r="AN8" s="10">
        <v>2</v>
      </c>
      <c r="AO8" s="10">
        <v>3</v>
      </c>
      <c r="AP8" s="10">
        <v>4</v>
      </c>
      <c r="AQ8" s="10">
        <v>5</v>
      </c>
      <c r="AR8" s="10">
        <v>6</v>
      </c>
      <c r="AS8" s="10">
        <v>7</v>
      </c>
      <c r="AT8" s="563"/>
      <c r="AU8" s="10">
        <v>1</v>
      </c>
      <c r="AV8" s="10">
        <v>2</v>
      </c>
      <c r="AW8" s="10">
        <v>3</v>
      </c>
      <c r="AX8" s="10">
        <v>4</v>
      </c>
      <c r="AY8" s="10">
        <v>5</v>
      </c>
      <c r="AZ8" s="10">
        <v>6</v>
      </c>
      <c r="BA8" s="563"/>
      <c r="BB8" s="516"/>
    </row>
    <row r="9" spans="1:54" x14ac:dyDescent="0.25">
      <c r="A9" s="91" t="s">
        <v>82</v>
      </c>
      <c r="B9" s="123"/>
      <c r="C9" s="549"/>
      <c r="D9" s="550"/>
      <c r="E9" s="550"/>
      <c r="F9" s="550"/>
      <c r="G9" s="550"/>
      <c r="H9" s="550"/>
      <c r="I9" s="550"/>
      <c r="J9" s="550"/>
      <c r="K9" s="551"/>
      <c r="L9" s="124"/>
      <c r="M9" s="474"/>
      <c r="N9" s="475"/>
      <c r="O9" s="475"/>
      <c r="P9" s="475"/>
      <c r="Q9" s="475"/>
      <c r="R9" s="475"/>
      <c r="S9" s="475"/>
      <c r="T9" s="475"/>
      <c r="U9" s="475"/>
      <c r="V9" s="475"/>
      <c r="W9" s="475"/>
      <c r="X9" s="475"/>
      <c r="Y9" s="475"/>
      <c r="Z9" s="475"/>
      <c r="AA9" s="475"/>
      <c r="AB9" s="475"/>
      <c r="AC9" s="475"/>
      <c r="AD9" s="475"/>
      <c r="AE9" s="475"/>
      <c r="AF9" s="475"/>
      <c r="AG9" s="475"/>
      <c r="AH9" s="475"/>
      <c r="AI9" s="475"/>
      <c r="AJ9" s="475"/>
      <c r="AK9" s="475"/>
      <c r="AL9" s="475"/>
      <c r="AM9" s="475"/>
      <c r="AN9" s="475"/>
      <c r="AO9" s="475"/>
      <c r="AP9" s="475"/>
      <c r="AQ9" s="475"/>
      <c r="AR9" s="475"/>
      <c r="AS9" s="475"/>
      <c r="AT9" s="475"/>
      <c r="AU9" s="475"/>
      <c r="AV9" s="475"/>
      <c r="AW9" s="475"/>
      <c r="AX9" s="475"/>
      <c r="AY9" s="475"/>
      <c r="AZ9" s="475"/>
      <c r="BA9" s="475"/>
      <c r="BB9" s="517"/>
    </row>
    <row r="10" spans="1:54" x14ac:dyDescent="0.25">
      <c r="A10" s="142" t="s">
        <v>83</v>
      </c>
      <c r="B10" s="127">
        <v>6</v>
      </c>
      <c r="C10" s="128">
        <v>6</v>
      </c>
      <c r="D10" s="128">
        <v>6</v>
      </c>
      <c r="E10" s="128">
        <v>6</v>
      </c>
      <c r="F10" s="128">
        <v>6</v>
      </c>
      <c r="G10" s="128">
        <v>6</v>
      </c>
      <c r="H10" s="128">
        <v>6</v>
      </c>
      <c r="I10" s="128">
        <v>6</v>
      </c>
      <c r="J10" s="131">
        <f>C10+D10+E10+F10+G10+H10+I10</f>
        <v>42</v>
      </c>
      <c r="K10" s="314">
        <f>J10</f>
        <v>42</v>
      </c>
      <c r="L10" s="124"/>
      <c r="M10" s="24"/>
      <c r="N10" s="24"/>
      <c r="O10" s="24"/>
      <c r="P10" s="24"/>
      <c r="Q10" s="24"/>
      <c r="R10" s="24"/>
      <c r="S10" s="24"/>
      <c r="T10" s="24"/>
      <c r="U10" s="24"/>
      <c r="V10" s="24"/>
      <c r="W10" s="24"/>
      <c r="X10" s="24"/>
      <c r="Y10" s="24"/>
      <c r="Z10" s="24"/>
      <c r="AA10" s="24"/>
      <c r="AB10" s="24"/>
      <c r="AC10" s="24"/>
      <c r="AD10" s="24"/>
      <c r="AE10" s="24"/>
      <c r="AF10" s="24"/>
      <c r="AG10" s="24"/>
      <c r="AH10" s="24"/>
      <c r="AI10" s="24"/>
      <c r="AJ10" s="24"/>
      <c r="AK10" s="24"/>
      <c r="AL10" s="24"/>
      <c r="AM10" s="24"/>
      <c r="AN10" s="24"/>
      <c r="AO10" s="24"/>
      <c r="AP10" s="24"/>
      <c r="AQ10" s="24"/>
      <c r="AR10" s="24"/>
      <c r="AS10" s="24"/>
      <c r="AT10" s="24"/>
      <c r="AU10" s="24"/>
      <c r="AV10" s="24"/>
      <c r="AW10" s="24"/>
      <c r="AX10" s="24"/>
      <c r="AY10" s="24"/>
      <c r="AZ10" s="24"/>
      <c r="BA10" s="24"/>
      <c r="BB10" s="132"/>
    </row>
    <row r="11" spans="1:54" x14ac:dyDescent="0.25">
      <c r="A11" s="142" t="s">
        <v>84</v>
      </c>
      <c r="B11" s="127">
        <v>6</v>
      </c>
      <c r="C11" s="128">
        <v>6</v>
      </c>
      <c r="D11" s="128">
        <v>6</v>
      </c>
      <c r="E11" s="128">
        <v>6</v>
      </c>
      <c r="F11" s="128">
        <v>6</v>
      </c>
      <c r="G11" s="128">
        <v>6</v>
      </c>
      <c r="H11" s="128">
        <v>6</v>
      </c>
      <c r="I11" s="128">
        <v>6</v>
      </c>
      <c r="J11" s="131">
        <f t="shared" ref="J11:J14" si="0">C11+D11+E11+F11+G11+H11+I11</f>
        <v>42</v>
      </c>
      <c r="K11" s="314">
        <f>J11</f>
        <v>42</v>
      </c>
      <c r="L11" s="124"/>
      <c r="M11" s="24"/>
      <c r="N11" s="24"/>
      <c r="O11" s="24"/>
      <c r="P11" s="24"/>
      <c r="Q11" s="24"/>
      <c r="R11" s="24"/>
      <c r="S11" s="24"/>
      <c r="T11" s="24"/>
      <c r="U11" s="24"/>
      <c r="V11" s="24"/>
      <c r="W11" s="24"/>
      <c r="X11" s="24"/>
      <c r="Y11" s="24"/>
      <c r="Z11" s="24"/>
      <c r="AA11" s="24"/>
      <c r="AB11" s="24"/>
      <c r="AC11" s="24"/>
      <c r="AD11" s="24"/>
      <c r="AE11" s="24"/>
      <c r="AF11" s="24"/>
      <c r="AG11" s="24"/>
      <c r="AH11" s="24"/>
      <c r="AI11" s="24"/>
      <c r="AJ11" s="24"/>
      <c r="AK11" s="24"/>
      <c r="AL11" s="24"/>
      <c r="AM11" s="24"/>
      <c r="AN11" s="24"/>
      <c r="AO11" s="24"/>
      <c r="AP11" s="24"/>
      <c r="AQ11" s="24"/>
      <c r="AR11" s="24"/>
      <c r="AS11" s="24"/>
      <c r="AT11" s="24"/>
      <c r="AU11" s="24"/>
      <c r="AV11" s="24"/>
      <c r="AW11" s="24"/>
      <c r="AX11" s="24"/>
      <c r="AY11" s="24"/>
      <c r="AZ11" s="24"/>
      <c r="BA11" s="24"/>
      <c r="BB11" s="132"/>
    </row>
    <row r="12" spans="1:54" x14ac:dyDescent="0.25">
      <c r="A12" s="142" t="s">
        <v>85</v>
      </c>
      <c r="B12" s="127">
        <v>2</v>
      </c>
      <c r="C12" s="128">
        <v>2</v>
      </c>
      <c r="D12" s="128">
        <v>2</v>
      </c>
      <c r="E12" s="128">
        <v>2</v>
      </c>
      <c r="F12" s="128">
        <v>2</v>
      </c>
      <c r="G12" s="128">
        <v>2</v>
      </c>
      <c r="H12" s="128">
        <v>2</v>
      </c>
      <c r="I12" s="128">
        <v>2</v>
      </c>
      <c r="J12" s="131">
        <f t="shared" si="0"/>
        <v>14</v>
      </c>
      <c r="K12" s="314">
        <f>J12</f>
        <v>14</v>
      </c>
      <c r="L12" s="124"/>
      <c r="M12" s="24"/>
      <c r="N12" s="24"/>
      <c r="O12" s="24"/>
      <c r="P12" s="24"/>
      <c r="Q12" s="24"/>
      <c r="R12" s="24"/>
      <c r="S12" s="24"/>
      <c r="T12" s="24"/>
      <c r="U12" s="24"/>
      <c r="V12" s="24"/>
      <c r="W12" s="24"/>
      <c r="X12" s="24"/>
      <c r="Y12" s="24"/>
      <c r="Z12" s="24"/>
      <c r="AA12" s="24"/>
      <c r="AB12" s="24"/>
      <c r="AC12" s="24"/>
      <c r="AD12" s="24"/>
      <c r="AE12" s="24"/>
      <c r="AF12" s="24"/>
      <c r="AG12" s="24"/>
      <c r="AH12" s="24"/>
      <c r="AI12" s="24"/>
      <c r="AJ12" s="24"/>
      <c r="AK12" s="24"/>
      <c r="AL12" s="24"/>
      <c r="AM12" s="24"/>
      <c r="AN12" s="24"/>
      <c r="AO12" s="24"/>
      <c r="AP12" s="24"/>
      <c r="AQ12" s="24"/>
      <c r="AR12" s="24"/>
      <c r="AS12" s="24"/>
      <c r="AT12" s="24"/>
      <c r="AU12" s="24"/>
      <c r="AV12" s="24"/>
      <c r="AW12" s="24"/>
      <c r="AX12" s="24"/>
      <c r="AY12" s="24"/>
      <c r="AZ12" s="24"/>
      <c r="BA12" s="24"/>
      <c r="BB12" s="132"/>
    </row>
    <row r="13" spans="1:54" x14ac:dyDescent="0.25">
      <c r="A13" s="142" t="s">
        <v>86</v>
      </c>
      <c r="B13" s="127">
        <v>3</v>
      </c>
      <c r="C13" s="128">
        <v>3</v>
      </c>
      <c r="D13" s="128">
        <v>3</v>
      </c>
      <c r="E13" s="128">
        <v>3</v>
      </c>
      <c r="F13" s="128">
        <v>3</v>
      </c>
      <c r="G13" s="128">
        <v>3</v>
      </c>
      <c r="H13" s="128">
        <v>3</v>
      </c>
      <c r="I13" s="128">
        <v>3</v>
      </c>
      <c r="J13" s="131">
        <f t="shared" si="0"/>
        <v>21</v>
      </c>
      <c r="K13" s="314">
        <f>J13</f>
        <v>21</v>
      </c>
      <c r="L13" s="124"/>
      <c r="M13" s="24"/>
      <c r="N13" s="24"/>
      <c r="O13" s="24"/>
      <c r="P13" s="24"/>
      <c r="Q13" s="24"/>
      <c r="R13" s="24"/>
      <c r="S13" s="24"/>
      <c r="T13" s="24"/>
      <c r="U13" s="24"/>
      <c r="V13" s="24"/>
      <c r="W13" s="24"/>
      <c r="X13" s="24"/>
      <c r="Y13" s="24"/>
      <c r="Z13" s="24"/>
      <c r="AA13" s="24"/>
      <c r="AB13" s="24"/>
      <c r="AC13" s="24"/>
      <c r="AD13" s="24"/>
      <c r="AE13" s="24"/>
      <c r="AF13" s="24"/>
      <c r="AG13" s="24"/>
      <c r="AH13" s="24"/>
      <c r="AI13" s="24"/>
      <c r="AJ13" s="24"/>
      <c r="AK13" s="24"/>
      <c r="AL13" s="24"/>
      <c r="AM13" s="24"/>
      <c r="AN13" s="24"/>
      <c r="AO13" s="24"/>
      <c r="AP13" s="24"/>
      <c r="AQ13" s="24"/>
      <c r="AR13" s="24"/>
      <c r="AS13" s="24"/>
      <c r="AT13" s="24"/>
      <c r="AU13" s="24"/>
      <c r="AV13" s="24"/>
      <c r="AW13" s="24"/>
      <c r="AX13" s="24"/>
      <c r="AY13" s="24"/>
      <c r="AZ13" s="24"/>
      <c r="BA13" s="24"/>
      <c r="BB13" s="132"/>
    </row>
    <row r="14" spans="1:54" x14ac:dyDescent="0.25">
      <c r="A14" s="143" t="s">
        <v>87</v>
      </c>
      <c r="B14" s="127">
        <v>3</v>
      </c>
      <c r="C14" s="128">
        <v>3</v>
      </c>
      <c r="D14" s="128">
        <v>3</v>
      </c>
      <c r="E14" s="128">
        <v>3</v>
      </c>
      <c r="F14" s="128">
        <v>3</v>
      </c>
      <c r="G14" s="128">
        <v>3</v>
      </c>
      <c r="H14" s="128">
        <v>3</v>
      </c>
      <c r="I14" s="128">
        <v>3</v>
      </c>
      <c r="J14" s="131">
        <f t="shared" si="0"/>
        <v>21</v>
      </c>
      <c r="K14" s="314">
        <f>J14</f>
        <v>21</v>
      </c>
      <c r="L14" s="124"/>
      <c r="M14" s="24"/>
      <c r="N14" s="24"/>
      <c r="O14" s="24"/>
      <c r="P14" s="24"/>
      <c r="Q14" s="24"/>
      <c r="R14" s="24"/>
      <c r="S14" s="24"/>
      <c r="T14" s="24"/>
      <c r="U14" s="24"/>
      <c r="V14" s="24"/>
      <c r="W14" s="24"/>
      <c r="X14" s="24"/>
      <c r="Y14" s="24"/>
      <c r="Z14" s="24"/>
      <c r="AA14" s="24"/>
      <c r="AB14" s="24"/>
      <c r="AC14" s="24"/>
      <c r="AD14" s="24"/>
      <c r="AE14" s="24"/>
      <c r="AF14" s="24"/>
      <c r="AG14" s="24"/>
      <c r="AH14" s="24"/>
      <c r="AI14" s="24"/>
      <c r="AJ14" s="24"/>
      <c r="AK14" s="24"/>
      <c r="AL14" s="24"/>
      <c r="AM14" s="24"/>
      <c r="AN14" s="24"/>
      <c r="AO14" s="24"/>
      <c r="AP14" s="24"/>
      <c r="AQ14" s="24"/>
      <c r="AR14" s="24"/>
      <c r="AS14" s="24"/>
      <c r="AT14" s="24"/>
      <c r="AU14" s="24"/>
      <c r="AV14" s="24"/>
      <c r="AW14" s="24"/>
      <c r="AX14" s="24"/>
      <c r="AY14" s="24"/>
      <c r="AZ14" s="24"/>
      <c r="BA14" s="24"/>
      <c r="BB14" s="132"/>
    </row>
    <row r="15" spans="1:54" x14ac:dyDescent="0.25">
      <c r="A15" s="144" t="s">
        <v>15</v>
      </c>
      <c r="B15" s="73"/>
      <c r="C15" s="443"/>
      <c r="D15" s="443"/>
      <c r="E15" s="443"/>
      <c r="F15" s="443"/>
      <c r="G15" s="443"/>
      <c r="H15" s="443"/>
      <c r="I15" s="443"/>
      <c r="J15" s="443"/>
      <c r="K15" s="443"/>
      <c r="L15" s="313"/>
      <c r="M15" s="474"/>
      <c r="N15" s="475"/>
      <c r="O15" s="475"/>
      <c r="P15" s="475"/>
      <c r="Q15" s="475"/>
      <c r="R15" s="475"/>
      <c r="S15" s="475"/>
      <c r="T15" s="475"/>
      <c r="U15" s="475"/>
      <c r="V15" s="475"/>
      <c r="W15" s="475"/>
      <c r="X15" s="475"/>
      <c r="Y15" s="475"/>
      <c r="Z15" s="475"/>
      <c r="AA15" s="475"/>
      <c r="AB15" s="475"/>
      <c r="AC15" s="475"/>
      <c r="AD15" s="475"/>
      <c r="AE15" s="475"/>
      <c r="AF15" s="475"/>
      <c r="AG15" s="475"/>
      <c r="AH15" s="475"/>
      <c r="AI15" s="475"/>
      <c r="AJ15" s="475"/>
      <c r="AK15" s="475"/>
      <c r="AL15" s="475"/>
      <c r="AM15" s="475"/>
      <c r="AN15" s="475"/>
      <c r="AO15" s="475"/>
      <c r="AP15" s="475"/>
      <c r="AQ15" s="475"/>
      <c r="AR15" s="475"/>
      <c r="AS15" s="475"/>
      <c r="AT15" s="475"/>
      <c r="AU15" s="475"/>
      <c r="AV15" s="475"/>
      <c r="AW15" s="475"/>
      <c r="AX15" s="475"/>
      <c r="AY15" s="475"/>
      <c r="AZ15" s="475"/>
      <c r="BA15" s="475"/>
      <c r="BB15" s="517"/>
    </row>
    <row r="16" spans="1:54" x14ac:dyDescent="0.25">
      <c r="A16" s="145" t="s">
        <v>16</v>
      </c>
      <c r="B16" s="24"/>
      <c r="C16" s="24"/>
      <c r="D16" s="24"/>
      <c r="E16" s="24"/>
      <c r="F16" s="24"/>
      <c r="G16" s="24"/>
      <c r="H16" s="24"/>
      <c r="I16" s="24"/>
      <c r="J16" s="65"/>
      <c r="K16" s="24"/>
      <c r="L16" s="312">
        <v>4</v>
      </c>
      <c r="M16" s="310">
        <v>4</v>
      </c>
      <c r="N16" s="310">
        <v>4</v>
      </c>
      <c r="O16" s="310">
        <v>4</v>
      </c>
      <c r="P16" s="310">
        <v>4</v>
      </c>
      <c r="Q16" s="310">
        <v>4</v>
      </c>
      <c r="R16" s="310">
        <v>4</v>
      </c>
      <c r="S16" s="310">
        <v>4</v>
      </c>
      <c r="T16" s="311">
        <f>M16+N16+O16+P16+Q16+R16+S16</f>
        <v>28</v>
      </c>
      <c r="U16" s="310">
        <v>4</v>
      </c>
      <c r="V16" s="310">
        <v>4</v>
      </c>
      <c r="W16" s="310">
        <v>4</v>
      </c>
      <c r="X16" s="310">
        <v>4</v>
      </c>
      <c r="Y16" s="310">
        <v>4</v>
      </c>
      <c r="Z16" s="310">
        <v>4</v>
      </c>
      <c r="AA16" s="310">
        <v>4</v>
      </c>
      <c r="AB16" s="310">
        <v>4</v>
      </c>
      <c r="AC16" s="311">
        <f>U16+V16+W16+X16+Y16+Z16+AA16+AB16</f>
        <v>32</v>
      </c>
      <c r="AD16" s="310">
        <v>4</v>
      </c>
      <c r="AE16" s="310">
        <v>4</v>
      </c>
      <c r="AF16" s="310">
        <v>4</v>
      </c>
      <c r="AG16" s="310">
        <v>4</v>
      </c>
      <c r="AH16" s="310">
        <v>4</v>
      </c>
      <c r="AI16" s="310">
        <v>4</v>
      </c>
      <c r="AJ16" s="310">
        <v>4</v>
      </c>
      <c r="AK16" s="310">
        <v>4</v>
      </c>
      <c r="AL16" s="311">
        <f>AD16+AE16+AF16+AG16+AH16+AI16+AJ16+AK16</f>
        <v>32</v>
      </c>
      <c r="AM16" s="310">
        <v>4</v>
      </c>
      <c r="AN16" s="310">
        <v>4</v>
      </c>
      <c r="AO16" s="310">
        <v>4</v>
      </c>
      <c r="AP16" s="310">
        <v>4</v>
      </c>
      <c r="AQ16" s="310">
        <v>4</v>
      </c>
      <c r="AR16" s="310">
        <v>4</v>
      </c>
      <c r="AS16" s="310">
        <v>4</v>
      </c>
      <c r="AT16" s="18">
        <f>AM16+AN16+AO16+AP16+AQ16+AR16+AS16</f>
        <v>28</v>
      </c>
      <c r="AU16" s="129">
        <v>4</v>
      </c>
      <c r="AV16" s="129">
        <v>4</v>
      </c>
      <c r="AW16" s="129">
        <v>4</v>
      </c>
      <c r="AX16" s="129">
        <v>4</v>
      </c>
      <c r="AY16" s="129">
        <v>4</v>
      </c>
      <c r="AZ16" s="129">
        <v>4</v>
      </c>
      <c r="BA16" s="18">
        <f>AU16+AV16+AW16+AX16+AY16+AZ16</f>
        <v>24</v>
      </c>
      <c r="BB16" s="75">
        <f>T16+AC16+AL16+AT16+BA16</f>
        <v>144</v>
      </c>
    </row>
    <row r="17" spans="1:54" x14ac:dyDescent="0.25">
      <c r="A17" s="144" t="s">
        <v>19</v>
      </c>
      <c r="B17" s="24"/>
      <c r="C17" s="24"/>
      <c r="D17" s="24"/>
      <c r="E17" s="24"/>
      <c r="F17" s="24"/>
      <c r="G17" s="24"/>
      <c r="H17" s="24"/>
      <c r="I17" s="24"/>
      <c r="J17" s="65"/>
      <c r="K17" s="24"/>
      <c r="L17" s="312"/>
      <c r="M17" s="471"/>
      <c r="N17" s="472"/>
      <c r="O17" s="472"/>
      <c r="P17" s="472"/>
      <c r="Q17" s="472"/>
      <c r="R17" s="472"/>
      <c r="S17" s="472"/>
      <c r="T17" s="472"/>
      <c r="U17" s="472"/>
      <c r="V17" s="472"/>
      <c r="W17" s="472"/>
      <c r="X17" s="472"/>
      <c r="Y17" s="472"/>
      <c r="Z17" s="472"/>
      <c r="AA17" s="472"/>
      <c r="AB17" s="472"/>
      <c r="AC17" s="472"/>
      <c r="AD17" s="472"/>
      <c r="AE17" s="472"/>
      <c r="AF17" s="472"/>
      <c r="AG17" s="472"/>
      <c r="AH17" s="472"/>
      <c r="AI17" s="472"/>
      <c r="AJ17" s="472"/>
      <c r="AK17" s="472"/>
      <c r="AL17" s="472"/>
      <c r="AM17" s="472"/>
      <c r="AN17" s="472"/>
      <c r="AO17" s="472"/>
      <c r="AP17" s="472"/>
      <c r="AQ17" s="472"/>
      <c r="AR17" s="472"/>
      <c r="AS17" s="472"/>
      <c r="AT17" s="472"/>
      <c r="AU17" s="472"/>
      <c r="AV17" s="472"/>
      <c r="AW17" s="472"/>
      <c r="AX17" s="472"/>
      <c r="AY17" s="472"/>
      <c r="AZ17" s="472"/>
      <c r="BA17" s="472"/>
      <c r="BB17" s="547"/>
    </row>
    <row r="18" spans="1:54" x14ac:dyDescent="0.25">
      <c r="A18" s="142" t="s">
        <v>95</v>
      </c>
      <c r="B18" s="24"/>
      <c r="C18" s="24"/>
      <c r="D18" s="24"/>
      <c r="E18" s="24"/>
      <c r="F18" s="24"/>
      <c r="G18" s="24"/>
      <c r="H18" s="24"/>
      <c r="I18" s="24"/>
      <c r="J18" s="65"/>
      <c r="K18" s="24"/>
      <c r="L18" s="312">
        <v>4</v>
      </c>
      <c r="M18" s="310">
        <v>4</v>
      </c>
      <c r="N18" s="310">
        <v>4</v>
      </c>
      <c r="O18" s="310">
        <v>4</v>
      </c>
      <c r="P18" s="310">
        <v>4</v>
      </c>
      <c r="Q18" s="310">
        <v>4</v>
      </c>
      <c r="R18" s="310">
        <v>4</v>
      </c>
      <c r="S18" s="310">
        <v>4</v>
      </c>
      <c r="T18" s="311">
        <f>M18+N18+O18+P18+Q18+R18+S18</f>
        <v>28</v>
      </c>
      <c r="U18" s="310">
        <v>4</v>
      </c>
      <c r="V18" s="310">
        <v>4</v>
      </c>
      <c r="W18" s="310">
        <v>4</v>
      </c>
      <c r="X18" s="310">
        <v>4</v>
      </c>
      <c r="Y18" s="310">
        <v>4</v>
      </c>
      <c r="Z18" s="310">
        <v>4</v>
      </c>
      <c r="AA18" s="310">
        <v>4</v>
      </c>
      <c r="AB18" s="310">
        <v>4</v>
      </c>
      <c r="AC18" s="311">
        <f>U18+V18+W18+X18+Y18+Z18+AA18+AB18</f>
        <v>32</v>
      </c>
      <c r="AD18" s="310">
        <v>4</v>
      </c>
      <c r="AE18" s="310">
        <v>4</v>
      </c>
      <c r="AF18" s="310">
        <v>4</v>
      </c>
      <c r="AG18" s="310">
        <v>4</v>
      </c>
      <c r="AH18" s="310">
        <v>4</v>
      </c>
      <c r="AI18" s="310">
        <v>4</v>
      </c>
      <c r="AJ18" s="310">
        <v>4</v>
      </c>
      <c r="AK18" s="310">
        <v>4</v>
      </c>
      <c r="AL18" s="311">
        <f>AD18+AE18+AF18++AG18+AH18++AI18+AJ18+AK18</f>
        <v>32</v>
      </c>
      <c r="AM18" s="310">
        <v>4</v>
      </c>
      <c r="AN18" s="310">
        <v>4</v>
      </c>
      <c r="AO18" s="310">
        <v>4</v>
      </c>
      <c r="AP18" s="310">
        <v>4</v>
      </c>
      <c r="AQ18" s="310">
        <v>4</v>
      </c>
      <c r="AR18" s="310">
        <v>4</v>
      </c>
      <c r="AS18" s="310">
        <v>4</v>
      </c>
      <c r="AT18" s="18">
        <f>AM18+AN18+AO18+AP18+AQ18+AR18+AS18</f>
        <v>28</v>
      </c>
      <c r="AU18" s="129">
        <v>4</v>
      </c>
      <c r="AV18" s="129">
        <v>4</v>
      </c>
      <c r="AW18" s="129">
        <v>4</v>
      </c>
      <c r="AX18" s="1">
        <v>4</v>
      </c>
      <c r="AY18" s="1">
        <v>4</v>
      </c>
      <c r="AZ18" s="1">
        <v>4</v>
      </c>
      <c r="BA18" s="6">
        <f>AU18+AV18+AW18+AX18+AY18+AZ18</f>
        <v>24</v>
      </c>
      <c r="BB18" s="84">
        <f t="shared" ref="BB18:BB26" si="1">T18+AC18+AL18+AT18</f>
        <v>120</v>
      </c>
    </row>
    <row r="19" spans="1:54" x14ac:dyDescent="0.25">
      <c r="A19" s="144" t="s">
        <v>22</v>
      </c>
      <c r="B19" s="24"/>
      <c r="C19" s="24"/>
      <c r="D19" s="24"/>
      <c r="E19" s="24"/>
      <c r="F19" s="24"/>
      <c r="G19" s="24"/>
      <c r="H19" s="24"/>
      <c r="I19" s="24"/>
      <c r="J19" s="65"/>
      <c r="K19" s="24"/>
      <c r="L19" s="312">
        <v>1</v>
      </c>
      <c r="M19" s="310">
        <v>1</v>
      </c>
      <c r="N19" s="310">
        <v>1</v>
      </c>
      <c r="O19" s="310">
        <v>1</v>
      </c>
      <c r="P19" s="310">
        <v>1</v>
      </c>
      <c r="Q19" s="310">
        <v>1</v>
      </c>
      <c r="R19" s="310">
        <v>1</v>
      </c>
      <c r="S19" s="310">
        <v>1</v>
      </c>
      <c r="T19" s="311">
        <f>M19+N19+O19+P19+Q19+R19+S19</f>
        <v>7</v>
      </c>
      <c r="U19" s="310">
        <v>1</v>
      </c>
      <c r="V19" s="310">
        <v>1</v>
      </c>
      <c r="W19" s="310">
        <v>1</v>
      </c>
      <c r="X19" s="310">
        <v>1</v>
      </c>
      <c r="Y19" s="310">
        <v>1</v>
      </c>
      <c r="Z19" s="310">
        <v>1</v>
      </c>
      <c r="AA19" s="310">
        <v>1</v>
      </c>
      <c r="AB19" s="310">
        <v>1</v>
      </c>
      <c r="AC19" s="311">
        <f t="shared" ref="AC19:AC26" si="2">U19+V19+W19+X19+Y19+Z19+AA19+AB19</f>
        <v>8</v>
      </c>
      <c r="AD19" s="310">
        <v>1</v>
      </c>
      <c r="AE19" s="310">
        <v>1</v>
      </c>
      <c r="AF19" s="310">
        <v>1</v>
      </c>
      <c r="AG19" s="310">
        <v>1</v>
      </c>
      <c r="AH19" s="310">
        <v>1</v>
      </c>
      <c r="AI19" s="310">
        <v>1</v>
      </c>
      <c r="AJ19" s="310">
        <v>1</v>
      </c>
      <c r="AK19" s="310">
        <v>1</v>
      </c>
      <c r="AL19" s="311">
        <f t="shared" ref="AL19:AL26" si="3">AD19+AE19+AF19++AG19+AH19++AI19+AJ19+AK19</f>
        <v>8</v>
      </c>
      <c r="AM19" s="310">
        <v>1</v>
      </c>
      <c r="AN19" s="310">
        <v>1</v>
      </c>
      <c r="AO19" s="310">
        <v>1</v>
      </c>
      <c r="AP19" s="310">
        <v>1</v>
      </c>
      <c r="AQ19" s="310">
        <v>1</v>
      </c>
      <c r="AR19" s="310">
        <v>1</v>
      </c>
      <c r="AS19" s="310">
        <v>1</v>
      </c>
      <c r="AT19" s="18">
        <f t="shared" ref="AT19:AT26" si="4">AM19+AN19+AO19+AP19+AQ19+AR19+AS19</f>
        <v>7</v>
      </c>
      <c r="AU19" s="129">
        <v>1</v>
      </c>
      <c r="AV19" s="129">
        <v>1</v>
      </c>
      <c r="AW19" s="129">
        <v>1</v>
      </c>
      <c r="AX19" s="1">
        <v>1</v>
      </c>
      <c r="AY19" s="1">
        <v>1</v>
      </c>
      <c r="AZ19" s="1">
        <v>1</v>
      </c>
      <c r="BA19" s="6">
        <f t="shared" ref="BA19:BA26" si="5">AU19+AV19+AW19+AX19+AY19+AZ19</f>
        <v>6</v>
      </c>
      <c r="BB19" s="84">
        <f t="shared" si="1"/>
        <v>30</v>
      </c>
    </row>
    <row r="20" spans="1:54" x14ac:dyDescent="0.25">
      <c r="A20" s="144" t="s">
        <v>23</v>
      </c>
      <c r="B20" s="24"/>
      <c r="C20" s="24"/>
      <c r="D20" s="24"/>
      <c r="E20" s="24"/>
      <c r="F20" s="24"/>
      <c r="G20" s="24"/>
      <c r="H20" s="24"/>
      <c r="I20" s="24"/>
      <c r="J20" s="65"/>
      <c r="K20" s="24"/>
      <c r="L20" s="312">
        <v>1</v>
      </c>
      <c r="M20" s="310">
        <v>1</v>
      </c>
      <c r="N20" s="310">
        <v>1</v>
      </c>
      <c r="O20" s="310">
        <v>1</v>
      </c>
      <c r="P20" s="310">
        <v>1</v>
      </c>
      <c r="Q20" s="310">
        <v>1</v>
      </c>
      <c r="R20" s="310">
        <v>1</v>
      </c>
      <c r="S20" s="310">
        <v>1</v>
      </c>
      <c r="T20" s="311">
        <f>M20+N20+O20+P20+Q20+R20+S20</f>
        <v>7</v>
      </c>
      <c r="U20" s="310">
        <v>1</v>
      </c>
      <c r="V20" s="310">
        <v>1</v>
      </c>
      <c r="W20" s="310">
        <v>1</v>
      </c>
      <c r="X20" s="310">
        <v>1</v>
      </c>
      <c r="Y20" s="310">
        <v>1</v>
      </c>
      <c r="Z20" s="310">
        <v>1</v>
      </c>
      <c r="AA20" s="310">
        <v>1</v>
      </c>
      <c r="AB20" s="310">
        <v>1</v>
      </c>
      <c r="AC20" s="311">
        <f t="shared" si="2"/>
        <v>8</v>
      </c>
      <c r="AD20" s="310">
        <v>1</v>
      </c>
      <c r="AE20" s="310">
        <v>1</v>
      </c>
      <c r="AF20" s="310">
        <v>1</v>
      </c>
      <c r="AG20" s="310">
        <v>1</v>
      </c>
      <c r="AH20" s="310">
        <v>1</v>
      </c>
      <c r="AI20" s="310">
        <v>1</v>
      </c>
      <c r="AJ20" s="310">
        <v>1</v>
      </c>
      <c r="AK20" s="310">
        <v>1</v>
      </c>
      <c r="AL20" s="311">
        <f t="shared" si="3"/>
        <v>8</v>
      </c>
      <c r="AM20" s="310">
        <v>1</v>
      </c>
      <c r="AN20" s="310">
        <v>1</v>
      </c>
      <c r="AO20" s="310">
        <v>1</v>
      </c>
      <c r="AP20" s="310">
        <v>1</v>
      </c>
      <c r="AQ20" s="310">
        <v>1</v>
      </c>
      <c r="AR20" s="310">
        <v>1</v>
      </c>
      <c r="AS20" s="310">
        <v>1</v>
      </c>
      <c r="AT20" s="18">
        <f t="shared" si="4"/>
        <v>7</v>
      </c>
      <c r="AU20" s="129">
        <v>1</v>
      </c>
      <c r="AV20" s="129">
        <v>1</v>
      </c>
      <c r="AW20" s="129">
        <v>1</v>
      </c>
      <c r="AX20" s="130">
        <v>1</v>
      </c>
      <c r="AY20" s="130">
        <v>1</v>
      </c>
      <c r="AZ20" s="130">
        <v>1</v>
      </c>
      <c r="BA20" s="6">
        <f t="shared" si="5"/>
        <v>6</v>
      </c>
      <c r="BB20" s="84">
        <f t="shared" si="1"/>
        <v>30</v>
      </c>
    </row>
    <row r="21" spans="1:54" x14ac:dyDescent="0.25">
      <c r="A21" s="144" t="s">
        <v>24</v>
      </c>
      <c r="B21" s="24"/>
      <c r="C21" s="24"/>
      <c r="D21" s="24"/>
      <c r="E21" s="24"/>
      <c r="F21" s="24"/>
      <c r="G21" s="24"/>
      <c r="H21" s="24"/>
      <c r="I21" s="24"/>
      <c r="J21" s="65"/>
      <c r="K21" s="24"/>
      <c r="L21" s="312">
        <v>2</v>
      </c>
      <c r="M21" s="310">
        <v>2</v>
      </c>
      <c r="N21" s="310">
        <v>2</v>
      </c>
      <c r="O21" s="310">
        <v>2</v>
      </c>
      <c r="P21" s="310">
        <v>2</v>
      </c>
      <c r="Q21" s="310">
        <v>2</v>
      </c>
      <c r="R21" s="310">
        <v>2</v>
      </c>
      <c r="S21" s="310">
        <v>2</v>
      </c>
      <c r="T21" s="311">
        <f>M21+N21+O21+P21+Q21+R21+S21</f>
        <v>14</v>
      </c>
      <c r="U21" s="310">
        <v>2</v>
      </c>
      <c r="V21" s="310">
        <v>2</v>
      </c>
      <c r="W21" s="310">
        <v>2</v>
      </c>
      <c r="X21" s="310">
        <v>2</v>
      </c>
      <c r="Y21" s="310">
        <v>2</v>
      </c>
      <c r="Z21" s="310">
        <v>2</v>
      </c>
      <c r="AA21" s="310">
        <v>2</v>
      </c>
      <c r="AB21" s="310">
        <v>2</v>
      </c>
      <c r="AC21" s="311">
        <f t="shared" si="2"/>
        <v>16</v>
      </c>
      <c r="AD21" s="310">
        <v>2</v>
      </c>
      <c r="AE21" s="310">
        <v>2</v>
      </c>
      <c r="AF21" s="310">
        <v>2</v>
      </c>
      <c r="AG21" s="310">
        <v>2</v>
      </c>
      <c r="AH21" s="310">
        <v>2</v>
      </c>
      <c r="AI21" s="310">
        <v>2</v>
      </c>
      <c r="AJ21" s="310">
        <v>2</v>
      </c>
      <c r="AK21" s="310">
        <v>2</v>
      </c>
      <c r="AL21" s="311">
        <f t="shared" si="3"/>
        <v>16</v>
      </c>
      <c r="AM21" s="310">
        <v>2</v>
      </c>
      <c r="AN21" s="310">
        <v>2</v>
      </c>
      <c r="AO21" s="310">
        <v>2</v>
      </c>
      <c r="AP21" s="310">
        <v>2</v>
      </c>
      <c r="AQ21" s="310">
        <v>2</v>
      </c>
      <c r="AR21" s="310">
        <v>2</v>
      </c>
      <c r="AS21" s="310">
        <v>2</v>
      </c>
      <c r="AT21" s="18">
        <f t="shared" si="4"/>
        <v>14</v>
      </c>
      <c r="AU21" s="129">
        <v>2</v>
      </c>
      <c r="AV21" s="129">
        <v>2</v>
      </c>
      <c r="AW21" s="129">
        <v>2</v>
      </c>
      <c r="AX21" s="130">
        <v>2</v>
      </c>
      <c r="AY21" s="130">
        <v>2</v>
      </c>
      <c r="AZ21" s="130">
        <v>2</v>
      </c>
      <c r="BA21" s="6">
        <f t="shared" si="5"/>
        <v>12</v>
      </c>
      <c r="BB21" s="84">
        <f t="shared" si="1"/>
        <v>60</v>
      </c>
    </row>
    <row r="22" spans="1:54" x14ac:dyDescent="0.25">
      <c r="A22" s="144" t="s">
        <v>25</v>
      </c>
      <c r="B22" s="24"/>
      <c r="C22" s="24"/>
      <c r="D22" s="24"/>
      <c r="E22" s="24"/>
      <c r="F22" s="24"/>
      <c r="G22" s="24"/>
      <c r="H22" s="24"/>
      <c r="I22" s="24"/>
      <c r="J22" s="65"/>
      <c r="K22" s="24"/>
      <c r="L22" s="312">
        <v>1</v>
      </c>
      <c r="M22" s="310">
        <v>1</v>
      </c>
      <c r="N22" s="310">
        <v>1</v>
      </c>
      <c r="O22" s="310">
        <v>1</v>
      </c>
      <c r="P22" s="310">
        <v>1</v>
      </c>
      <c r="Q22" s="310">
        <v>1</v>
      </c>
      <c r="R22" s="310">
        <v>1</v>
      </c>
      <c r="S22" s="310">
        <v>1</v>
      </c>
      <c r="T22" s="311">
        <f t="shared" ref="T22:T26" si="6">M22+N22+O22+P22+Q22+R22+S22</f>
        <v>7</v>
      </c>
      <c r="U22" s="310">
        <v>1</v>
      </c>
      <c r="V22" s="310">
        <v>1</v>
      </c>
      <c r="W22" s="310">
        <v>1</v>
      </c>
      <c r="X22" s="310">
        <v>1</v>
      </c>
      <c r="Y22" s="310">
        <v>1</v>
      </c>
      <c r="Z22" s="310">
        <v>1</v>
      </c>
      <c r="AA22" s="310">
        <v>1</v>
      </c>
      <c r="AB22" s="310">
        <v>1</v>
      </c>
      <c r="AC22" s="311">
        <f t="shared" si="2"/>
        <v>8</v>
      </c>
      <c r="AD22" s="310">
        <v>1</v>
      </c>
      <c r="AE22" s="310">
        <v>1</v>
      </c>
      <c r="AF22" s="310">
        <v>1</v>
      </c>
      <c r="AG22" s="310">
        <v>1</v>
      </c>
      <c r="AH22" s="310">
        <v>1</v>
      </c>
      <c r="AI22" s="310">
        <v>1</v>
      </c>
      <c r="AJ22" s="310">
        <v>1</v>
      </c>
      <c r="AK22" s="310">
        <v>1</v>
      </c>
      <c r="AL22" s="311">
        <f t="shared" si="3"/>
        <v>8</v>
      </c>
      <c r="AM22" s="310">
        <v>1</v>
      </c>
      <c r="AN22" s="310">
        <v>1</v>
      </c>
      <c r="AO22" s="310">
        <v>1</v>
      </c>
      <c r="AP22" s="310">
        <v>1</v>
      </c>
      <c r="AQ22" s="310">
        <v>1</v>
      </c>
      <c r="AR22" s="310">
        <v>1</v>
      </c>
      <c r="AS22" s="310">
        <v>1</v>
      </c>
      <c r="AT22" s="18">
        <f t="shared" si="4"/>
        <v>7</v>
      </c>
      <c r="AU22" s="129">
        <v>1</v>
      </c>
      <c r="AV22" s="129">
        <v>1</v>
      </c>
      <c r="AW22" s="129">
        <v>1</v>
      </c>
      <c r="AX22" s="130">
        <v>1</v>
      </c>
      <c r="AY22" s="130">
        <v>1</v>
      </c>
      <c r="AZ22" s="130">
        <v>1</v>
      </c>
      <c r="BA22" s="6">
        <f t="shared" si="5"/>
        <v>6</v>
      </c>
      <c r="BB22" s="84">
        <f t="shared" si="1"/>
        <v>30</v>
      </c>
    </row>
    <row r="23" spans="1:54" x14ac:dyDescent="0.25">
      <c r="A23" s="144" t="s">
        <v>78</v>
      </c>
      <c r="B23" s="24"/>
      <c r="C23" s="24"/>
      <c r="D23" s="24"/>
      <c r="E23" s="24"/>
      <c r="F23" s="24"/>
      <c r="G23" s="24"/>
      <c r="H23" s="24"/>
      <c r="I23" s="24"/>
      <c r="J23" s="65"/>
      <c r="K23" s="24"/>
      <c r="L23" s="312">
        <v>4</v>
      </c>
      <c r="M23" s="310">
        <v>4</v>
      </c>
      <c r="N23" s="310">
        <v>4</v>
      </c>
      <c r="O23" s="310">
        <v>4</v>
      </c>
      <c r="P23" s="310">
        <v>4</v>
      </c>
      <c r="Q23" s="310">
        <v>4</v>
      </c>
      <c r="R23" s="310">
        <v>4</v>
      </c>
      <c r="S23" s="310">
        <v>4</v>
      </c>
      <c r="T23" s="311">
        <f t="shared" si="6"/>
        <v>28</v>
      </c>
      <c r="U23" s="310">
        <v>4</v>
      </c>
      <c r="V23" s="310">
        <v>4</v>
      </c>
      <c r="W23" s="310">
        <v>4</v>
      </c>
      <c r="X23" s="310">
        <v>4</v>
      </c>
      <c r="Y23" s="310">
        <v>4</v>
      </c>
      <c r="Z23" s="310">
        <v>4</v>
      </c>
      <c r="AA23" s="310">
        <v>4</v>
      </c>
      <c r="AB23" s="310">
        <v>4</v>
      </c>
      <c r="AC23" s="311">
        <f t="shared" si="2"/>
        <v>32</v>
      </c>
      <c r="AD23" s="310">
        <v>4</v>
      </c>
      <c r="AE23" s="310">
        <v>4</v>
      </c>
      <c r="AF23" s="310">
        <v>4</v>
      </c>
      <c r="AG23" s="310">
        <v>4</v>
      </c>
      <c r="AH23" s="310">
        <v>4</v>
      </c>
      <c r="AI23" s="310">
        <v>4</v>
      </c>
      <c r="AJ23" s="310">
        <v>4</v>
      </c>
      <c r="AK23" s="310">
        <v>4</v>
      </c>
      <c r="AL23" s="311">
        <f t="shared" si="3"/>
        <v>32</v>
      </c>
      <c r="AM23" s="310">
        <v>4</v>
      </c>
      <c r="AN23" s="310">
        <v>4</v>
      </c>
      <c r="AO23" s="310">
        <v>4</v>
      </c>
      <c r="AP23" s="310">
        <v>4</v>
      </c>
      <c r="AQ23" s="310">
        <v>4</v>
      </c>
      <c r="AR23" s="310">
        <v>4</v>
      </c>
      <c r="AS23" s="310">
        <v>4</v>
      </c>
      <c r="AT23" s="18">
        <f t="shared" si="4"/>
        <v>28</v>
      </c>
      <c r="AU23" s="129">
        <v>4</v>
      </c>
      <c r="AV23" s="129">
        <v>4</v>
      </c>
      <c r="AW23" s="129">
        <v>4</v>
      </c>
      <c r="AX23" s="130">
        <v>4</v>
      </c>
      <c r="AY23" s="130">
        <v>4</v>
      </c>
      <c r="AZ23" s="130">
        <v>4</v>
      </c>
      <c r="BA23" s="6">
        <f t="shared" si="5"/>
        <v>24</v>
      </c>
      <c r="BB23" s="84">
        <f t="shared" si="1"/>
        <v>120</v>
      </c>
    </row>
    <row r="24" spans="1:54" x14ac:dyDescent="0.25">
      <c r="A24" s="142" t="s">
        <v>116</v>
      </c>
      <c r="B24" s="24"/>
      <c r="C24" s="24"/>
      <c r="D24" s="24"/>
      <c r="E24" s="24"/>
      <c r="F24" s="24"/>
      <c r="G24" s="24"/>
      <c r="H24" s="24"/>
      <c r="I24" s="24"/>
      <c r="J24" s="65"/>
      <c r="K24" s="24"/>
      <c r="L24" s="312">
        <v>1</v>
      </c>
      <c r="M24" s="310">
        <v>1</v>
      </c>
      <c r="N24" s="310">
        <v>1</v>
      </c>
      <c r="O24" s="310">
        <v>1</v>
      </c>
      <c r="P24" s="310">
        <v>1</v>
      </c>
      <c r="Q24" s="310">
        <v>1</v>
      </c>
      <c r="R24" s="310">
        <v>1</v>
      </c>
      <c r="S24" s="310">
        <v>1</v>
      </c>
      <c r="T24" s="311">
        <f t="shared" si="6"/>
        <v>7</v>
      </c>
      <c r="U24" s="310">
        <v>1</v>
      </c>
      <c r="V24" s="310">
        <v>1</v>
      </c>
      <c r="W24" s="310">
        <v>1</v>
      </c>
      <c r="X24" s="310">
        <v>1</v>
      </c>
      <c r="Y24" s="310">
        <v>1</v>
      </c>
      <c r="Z24" s="310">
        <v>1</v>
      </c>
      <c r="AA24" s="310">
        <v>1</v>
      </c>
      <c r="AB24" s="310">
        <v>1</v>
      </c>
      <c r="AC24" s="311">
        <f t="shared" si="2"/>
        <v>8</v>
      </c>
      <c r="AD24" s="310">
        <v>1</v>
      </c>
      <c r="AE24" s="310">
        <v>1</v>
      </c>
      <c r="AF24" s="310">
        <v>1</v>
      </c>
      <c r="AG24" s="310">
        <v>1</v>
      </c>
      <c r="AH24" s="310">
        <v>1</v>
      </c>
      <c r="AI24" s="310">
        <v>1</v>
      </c>
      <c r="AJ24" s="310">
        <v>1</v>
      </c>
      <c r="AK24" s="310">
        <v>1</v>
      </c>
      <c r="AL24" s="311">
        <f t="shared" si="3"/>
        <v>8</v>
      </c>
      <c r="AM24" s="310">
        <v>1</v>
      </c>
      <c r="AN24" s="310">
        <v>1</v>
      </c>
      <c r="AO24" s="310">
        <v>1</v>
      </c>
      <c r="AP24" s="310">
        <v>1</v>
      </c>
      <c r="AQ24" s="310">
        <v>1</v>
      </c>
      <c r="AR24" s="310">
        <v>1</v>
      </c>
      <c r="AS24" s="310">
        <v>1</v>
      </c>
      <c r="AT24" s="18">
        <f t="shared" si="4"/>
        <v>7</v>
      </c>
      <c r="AU24" s="129">
        <v>1</v>
      </c>
      <c r="AV24" s="129">
        <v>1</v>
      </c>
      <c r="AW24" s="129">
        <v>1</v>
      </c>
      <c r="AX24" s="130">
        <v>1</v>
      </c>
      <c r="AY24" s="130">
        <v>1</v>
      </c>
      <c r="AZ24" s="130">
        <v>1</v>
      </c>
      <c r="BA24" s="6">
        <f t="shared" si="5"/>
        <v>6</v>
      </c>
      <c r="BB24" s="84">
        <f t="shared" si="1"/>
        <v>30</v>
      </c>
    </row>
    <row r="25" spans="1:54" x14ac:dyDescent="0.25">
      <c r="A25" s="144" t="s">
        <v>29</v>
      </c>
      <c r="B25" s="24"/>
      <c r="C25" s="24"/>
      <c r="D25" s="24"/>
      <c r="E25" s="24"/>
      <c r="F25" s="24"/>
      <c r="G25" s="24"/>
      <c r="H25" s="24"/>
      <c r="I25" s="24"/>
      <c r="J25" s="65"/>
      <c r="K25" s="24"/>
      <c r="L25" s="312">
        <v>5</v>
      </c>
      <c r="M25" s="310">
        <v>5</v>
      </c>
      <c r="N25" s="310">
        <v>5</v>
      </c>
      <c r="O25" s="310">
        <v>5</v>
      </c>
      <c r="P25" s="310">
        <v>5</v>
      </c>
      <c r="Q25" s="310">
        <v>5</v>
      </c>
      <c r="R25" s="310">
        <v>5</v>
      </c>
      <c r="S25" s="310">
        <v>5</v>
      </c>
      <c r="T25" s="311">
        <f t="shared" si="6"/>
        <v>35</v>
      </c>
      <c r="U25" s="310">
        <v>5</v>
      </c>
      <c r="V25" s="310">
        <v>5</v>
      </c>
      <c r="W25" s="310">
        <v>5</v>
      </c>
      <c r="X25" s="310">
        <v>5</v>
      </c>
      <c r="Y25" s="310">
        <v>5</v>
      </c>
      <c r="Z25" s="310">
        <v>5</v>
      </c>
      <c r="AA25" s="310">
        <v>5</v>
      </c>
      <c r="AB25" s="310">
        <v>5</v>
      </c>
      <c r="AC25" s="311">
        <f t="shared" si="2"/>
        <v>40</v>
      </c>
      <c r="AD25" s="310">
        <v>5</v>
      </c>
      <c r="AE25" s="310">
        <v>5</v>
      </c>
      <c r="AF25" s="310">
        <v>5</v>
      </c>
      <c r="AG25" s="310">
        <v>5</v>
      </c>
      <c r="AH25" s="310">
        <v>5</v>
      </c>
      <c r="AI25" s="310">
        <v>5</v>
      </c>
      <c r="AJ25" s="310">
        <v>5</v>
      </c>
      <c r="AK25" s="310">
        <v>5</v>
      </c>
      <c r="AL25" s="311">
        <f t="shared" si="3"/>
        <v>40</v>
      </c>
      <c r="AM25" s="310">
        <v>5</v>
      </c>
      <c r="AN25" s="310">
        <v>5</v>
      </c>
      <c r="AO25" s="310">
        <v>5</v>
      </c>
      <c r="AP25" s="310">
        <v>5</v>
      </c>
      <c r="AQ25" s="310">
        <v>5</v>
      </c>
      <c r="AR25" s="310">
        <v>5</v>
      </c>
      <c r="AS25" s="310">
        <v>5</v>
      </c>
      <c r="AT25" s="18">
        <f t="shared" si="4"/>
        <v>35</v>
      </c>
      <c r="AU25" s="129">
        <v>5</v>
      </c>
      <c r="AV25" s="129">
        <v>5</v>
      </c>
      <c r="AW25" s="129">
        <v>5</v>
      </c>
      <c r="AX25" s="130">
        <v>5</v>
      </c>
      <c r="AY25" s="130">
        <v>5</v>
      </c>
      <c r="AZ25" s="130">
        <v>5</v>
      </c>
      <c r="BA25" s="6">
        <f t="shared" si="5"/>
        <v>30</v>
      </c>
      <c r="BB25" s="84">
        <f t="shared" si="1"/>
        <v>150</v>
      </c>
    </row>
    <row r="26" spans="1:54" x14ac:dyDescent="0.25">
      <c r="A26" s="144" t="s">
        <v>64</v>
      </c>
      <c r="B26" s="24"/>
      <c r="C26" s="24"/>
      <c r="D26" s="24"/>
      <c r="E26" s="24"/>
      <c r="F26" s="24"/>
      <c r="G26" s="24"/>
      <c r="H26" s="24"/>
      <c r="I26" s="24"/>
      <c r="J26" s="65"/>
      <c r="K26" s="24"/>
      <c r="L26" s="312">
        <v>2</v>
      </c>
      <c r="M26" s="310">
        <v>2</v>
      </c>
      <c r="N26" s="310">
        <v>2</v>
      </c>
      <c r="O26" s="310">
        <v>2</v>
      </c>
      <c r="P26" s="310">
        <v>2</v>
      </c>
      <c r="Q26" s="310">
        <v>2</v>
      </c>
      <c r="R26" s="310">
        <v>2</v>
      </c>
      <c r="S26" s="310">
        <v>2</v>
      </c>
      <c r="T26" s="311">
        <f t="shared" si="6"/>
        <v>14</v>
      </c>
      <c r="U26" s="310">
        <v>2</v>
      </c>
      <c r="V26" s="310">
        <v>2</v>
      </c>
      <c r="W26" s="310">
        <v>2</v>
      </c>
      <c r="X26" s="310">
        <v>2</v>
      </c>
      <c r="Y26" s="310">
        <v>2</v>
      </c>
      <c r="Z26" s="310">
        <v>2</v>
      </c>
      <c r="AA26" s="310">
        <v>2</v>
      </c>
      <c r="AB26" s="310">
        <v>2</v>
      </c>
      <c r="AC26" s="311">
        <f t="shared" si="2"/>
        <v>16</v>
      </c>
      <c r="AD26" s="310">
        <v>2</v>
      </c>
      <c r="AE26" s="310">
        <v>2</v>
      </c>
      <c r="AF26" s="310">
        <v>2</v>
      </c>
      <c r="AG26" s="310">
        <v>2</v>
      </c>
      <c r="AH26" s="310">
        <v>2</v>
      </c>
      <c r="AI26" s="310">
        <v>2</v>
      </c>
      <c r="AJ26" s="310">
        <v>2</v>
      </c>
      <c r="AK26" s="310">
        <v>2</v>
      </c>
      <c r="AL26" s="311">
        <f t="shared" si="3"/>
        <v>16</v>
      </c>
      <c r="AM26" s="310">
        <v>2</v>
      </c>
      <c r="AN26" s="310">
        <v>2</v>
      </c>
      <c r="AO26" s="310">
        <v>2</v>
      </c>
      <c r="AP26" s="310">
        <v>2</v>
      </c>
      <c r="AQ26" s="310">
        <v>2</v>
      </c>
      <c r="AR26" s="310">
        <v>2</v>
      </c>
      <c r="AS26" s="310">
        <v>2</v>
      </c>
      <c r="AT26" s="18">
        <f t="shared" si="4"/>
        <v>14</v>
      </c>
      <c r="AU26" s="129">
        <v>2</v>
      </c>
      <c r="AV26" s="129">
        <v>2</v>
      </c>
      <c r="AW26" s="129">
        <v>2</v>
      </c>
      <c r="AX26" s="130">
        <v>2</v>
      </c>
      <c r="AY26" s="130">
        <v>2</v>
      </c>
      <c r="AZ26" s="130">
        <v>2</v>
      </c>
      <c r="BA26" s="6">
        <f t="shared" si="5"/>
        <v>12</v>
      </c>
      <c r="BB26" s="84">
        <f t="shared" si="1"/>
        <v>60</v>
      </c>
    </row>
    <row r="27" spans="1:54" ht="15.75" thickBot="1" x14ac:dyDescent="0.3">
      <c r="A27" s="560" t="s">
        <v>39</v>
      </c>
      <c r="B27" s="561"/>
      <c r="C27" s="307">
        <f>C10+C11+C12+C13+C14</f>
        <v>20</v>
      </c>
      <c r="D27" s="307">
        <f>D10+D11+D12+D13+D14</f>
        <v>20</v>
      </c>
      <c r="E27" s="307">
        <f t="shared" ref="E27:J27" si="7">E10+E11+E12+E13+E14</f>
        <v>20</v>
      </c>
      <c r="F27" s="307">
        <f t="shared" si="7"/>
        <v>20</v>
      </c>
      <c r="G27" s="307">
        <f t="shared" si="7"/>
        <v>20</v>
      </c>
      <c r="H27" s="307"/>
      <c r="I27" s="307">
        <f t="shared" si="7"/>
        <v>20</v>
      </c>
      <c r="J27" s="134">
        <f t="shared" si="7"/>
        <v>140</v>
      </c>
      <c r="K27" s="135">
        <f>J27</f>
        <v>140</v>
      </c>
      <c r="L27" s="315"/>
      <c r="M27" s="308">
        <f t="shared" ref="M27:BA27" si="8">SUM(M16:M26)</f>
        <v>25</v>
      </c>
      <c r="N27" s="308">
        <f t="shared" si="8"/>
        <v>25</v>
      </c>
      <c r="O27" s="308">
        <f t="shared" si="8"/>
        <v>25</v>
      </c>
      <c r="P27" s="308">
        <f t="shared" si="8"/>
        <v>25</v>
      </c>
      <c r="Q27" s="308">
        <f t="shared" si="8"/>
        <v>25</v>
      </c>
      <c r="R27" s="308">
        <f t="shared" si="8"/>
        <v>25</v>
      </c>
      <c r="S27" s="308">
        <f t="shared" si="8"/>
        <v>25</v>
      </c>
      <c r="T27" s="138">
        <f t="shared" si="8"/>
        <v>175</v>
      </c>
      <c r="U27" s="308">
        <f t="shared" si="8"/>
        <v>25</v>
      </c>
      <c r="V27" s="308">
        <f t="shared" si="8"/>
        <v>25</v>
      </c>
      <c r="W27" s="308">
        <f t="shared" si="8"/>
        <v>25</v>
      </c>
      <c r="X27" s="308">
        <f t="shared" si="8"/>
        <v>25</v>
      </c>
      <c r="Y27" s="308">
        <f t="shared" si="8"/>
        <v>25</v>
      </c>
      <c r="Z27" s="308"/>
      <c r="AA27" s="308"/>
      <c r="AB27" s="308">
        <f t="shared" si="8"/>
        <v>25</v>
      </c>
      <c r="AC27" s="138">
        <f t="shared" si="8"/>
        <v>200</v>
      </c>
      <c r="AD27" s="308">
        <f t="shared" si="8"/>
        <v>25</v>
      </c>
      <c r="AE27" s="308">
        <f t="shared" si="8"/>
        <v>25</v>
      </c>
      <c r="AF27" s="308">
        <f t="shared" si="8"/>
        <v>25</v>
      </c>
      <c r="AG27" s="308">
        <f t="shared" si="8"/>
        <v>25</v>
      </c>
      <c r="AH27" s="308">
        <f t="shared" si="8"/>
        <v>25</v>
      </c>
      <c r="AI27" s="308">
        <f t="shared" si="8"/>
        <v>25</v>
      </c>
      <c r="AJ27" s="308"/>
      <c r="AK27" s="308">
        <f t="shared" si="8"/>
        <v>25</v>
      </c>
      <c r="AL27" s="138">
        <f t="shared" si="8"/>
        <v>200</v>
      </c>
      <c r="AM27" s="308">
        <f t="shared" si="8"/>
        <v>25</v>
      </c>
      <c r="AN27" s="308">
        <f t="shared" si="8"/>
        <v>25</v>
      </c>
      <c r="AO27" s="308">
        <f t="shared" si="8"/>
        <v>25</v>
      </c>
      <c r="AP27" s="308">
        <f t="shared" si="8"/>
        <v>25</v>
      </c>
      <c r="AQ27" s="308">
        <f t="shared" si="8"/>
        <v>25</v>
      </c>
      <c r="AR27" s="308"/>
      <c r="AS27" s="308"/>
      <c r="AT27" s="139">
        <f t="shared" si="8"/>
        <v>175</v>
      </c>
      <c r="AU27" s="309">
        <f t="shared" si="8"/>
        <v>25</v>
      </c>
      <c r="AV27" s="309">
        <f t="shared" si="8"/>
        <v>25</v>
      </c>
      <c r="AW27" s="309">
        <f t="shared" si="8"/>
        <v>25</v>
      </c>
      <c r="AX27" s="308">
        <f t="shared" si="8"/>
        <v>25</v>
      </c>
      <c r="AY27" s="308">
        <f t="shared" si="8"/>
        <v>25</v>
      </c>
      <c r="AZ27" s="308">
        <f t="shared" si="8"/>
        <v>25</v>
      </c>
      <c r="BA27" s="88">
        <f t="shared" si="8"/>
        <v>150</v>
      </c>
      <c r="BB27" s="141">
        <f>T27+AC27+AL27+AT27+BA27</f>
        <v>900</v>
      </c>
    </row>
    <row r="28" spans="1:54" x14ac:dyDescent="0.25">
      <c r="C28" s="110"/>
      <c r="D28" s="110"/>
      <c r="E28" s="110"/>
      <c r="F28" s="110"/>
      <c r="G28" s="110"/>
      <c r="H28" s="110"/>
      <c r="I28" s="110"/>
      <c r="J28" s="111"/>
    </row>
    <row r="29" spans="1:54" x14ac:dyDescent="0.25">
      <c r="C29" s="110"/>
      <c r="D29" s="110"/>
      <c r="E29" s="110"/>
      <c r="F29" s="110"/>
      <c r="G29" s="110"/>
      <c r="H29" s="110"/>
      <c r="I29" s="110"/>
      <c r="J29" s="111"/>
    </row>
    <row r="30" spans="1:54" x14ac:dyDescent="0.25">
      <c r="C30" s="110"/>
      <c r="D30" s="110"/>
      <c r="E30" s="110"/>
      <c r="F30" s="110"/>
      <c r="G30" s="110"/>
      <c r="H30" s="110"/>
      <c r="I30" s="110"/>
      <c r="J30" s="111"/>
    </row>
    <row r="31" spans="1:54" x14ac:dyDescent="0.25">
      <c r="C31" s="110"/>
      <c r="D31" s="110"/>
      <c r="E31" s="110"/>
      <c r="F31" s="110"/>
      <c r="G31" s="110"/>
      <c r="H31" s="110"/>
      <c r="I31" s="110"/>
      <c r="J31" s="111"/>
      <c r="T31" s="29"/>
      <c r="U31" s="29"/>
      <c r="V31" s="29"/>
      <c r="W31" s="29"/>
      <c r="X31" s="29"/>
      <c r="Y31" s="29"/>
      <c r="Z31" s="29"/>
      <c r="AA31" s="29"/>
      <c r="AB31" s="29"/>
      <c r="AC31" s="29"/>
      <c r="AD31" s="29"/>
      <c r="AE31" s="29"/>
      <c r="AF31" s="29"/>
      <c r="AG31" s="29"/>
      <c r="AH31" s="29"/>
      <c r="AI31" s="29"/>
      <c r="AJ31" s="29"/>
      <c r="AK31" s="29"/>
    </row>
    <row r="32" spans="1:54" x14ac:dyDescent="0.25">
      <c r="C32" s="110"/>
      <c r="D32" s="110"/>
      <c r="E32" s="110"/>
      <c r="F32" s="110"/>
      <c r="G32" s="110"/>
      <c r="H32" s="110"/>
      <c r="I32" s="110"/>
      <c r="J32" s="111"/>
      <c r="T32" s="479" t="s">
        <v>45</v>
      </c>
      <c r="U32" s="479"/>
      <c r="V32" s="479"/>
      <c r="W32" s="479"/>
      <c r="X32" s="479"/>
      <c r="Y32" s="479"/>
      <c r="Z32" s="479"/>
      <c r="AA32" s="479"/>
      <c r="AB32" s="479"/>
      <c r="AC32" s="479"/>
      <c r="AD32" s="479"/>
      <c r="AE32" s="479"/>
      <c r="AF32" s="479"/>
      <c r="AG32" s="479"/>
      <c r="AH32" s="479"/>
      <c r="AI32" s="479"/>
      <c r="AJ32" s="479"/>
      <c r="AK32" s="479"/>
    </row>
    <row r="33" spans="3:37" x14ac:dyDescent="0.25">
      <c r="C33" s="110"/>
      <c r="D33" s="110"/>
      <c r="E33" s="110"/>
      <c r="F33" s="110"/>
      <c r="G33" s="110"/>
      <c r="H33" s="110"/>
      <c r="I33" s="110"/>
      <c r="J33" s="111"/>
      <c r="T33" s="480" t="s">
        <v>46</v>
      </c>
      <c r="U33" s="480"/>
      <c r="V33" s="480"/>
      <c r="W33" s="480"/>
      <c r="X33" s="480"/>
      <c r="Y33" s="480"/>
      <c r="Z33" s="480"/>
      <c r="AA33" s="480"/>
      <c r="AB33" s="480"/>
      <c r="AC33" s="480"/>
      <c r="AD33" s="480"/>
      <c r="AE33" s="480"/>
      <c r="AF33" s="480"/>
      <c r="AG33" s="480"/>
      <c r="AH33" s="480"/>
      <c r="AI33" s="480"/>
      <c r="AJ33" s="480"/>
      <c r="AK33" s="480"/>
    </row>
  </sheetData>
  <mergeCells count="31">
    <mergeCell ref="A1:BB1"/>
    <mergeCell ref="A2:BB2"/>
    <mergeCell ref="A3:BB3"/>
    <mergeCell ref="A4:BB4"/>
    <mergeCell ref="A5:A8"/>
    <mergeCell ref="B5:J5"/>
    <mergeCell ref="K5:K8"/>
    <mergeCell ref="L5:BA5"/>
    <mergeCell ref="BB5:BB8"/>
    <mergeCell ref="B6:B8"/>
    <mergeCell ref="J6:J8"/>
    <mergeCell ref="L6:L8"/>
    <mergeCell ref="M6:S7"/>
    <mergeCell ref="T6:T8"/>
    <mergeCell ref="U6:AB7"/>
    <mergeCell ref="A27:B27"/>
    <mergeCell ref="T32:AK32"/>
    <mergeCell ref="T33:AK33"/>
    <mergeCell ref="BA6:BA8"/>
    <mergeCell ref="C9:K9"/>
    <mergeCell ref="M9:BB9"/>
    <mergeCell ref="C15:K15"/>
    <mergeCell ref="M15:BB15"/>
    <mergeCell ref="M17:BB17"/>
    <mergeCell ref="AC6:AC8"/>
    <mergeCell ref="AD6:AK7"/>
    <mergeCell ref="AL6:AL8"/>
    <mergeCell ref="AM6:AS7"/>
    <mergeCell ref="AT6:AT8"/>
    <mergeCell ref="AU6:AZ7"/>
    <mergeCell ref="C6:I7"/>
  </mergeCells>
  <printOptions horizontalCentered="1"/>
  <pageMargins left="0.19685039370078741" right="0.19685039370078741" top="0.19685039370078741" bottom="0.19685039370078741" header="0.31496062992125984" footer="0.31496062992125984"/>
  <pageSetup paperSize="5" scale="95" orientation="landscape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7409" r:id="rId4">
          <objectPr defaultSize="0" autoPict="0" r:id="rId5">
            <anchor moveWithCells="1" sizeWithCells="1">
              <from>
                <xdr:col>0</xdr:col>
                <xdr:colOff>514350</xdr:colOff>
                <xdr:row>0</xdr:row>
                <xdr:rowOff>19050</xdr:rowOff>
              </from>
              <to>
                <xdr:col>0</xdr:col>
                <xdr:colOff>1428750</xdr:colOff>
                <xdr:row>3</xdr:row>
                <xdr:rowOff>133350</xdr:rowOff>
              </to>
            </anchor>
          </objectPr>
        </oleObject>
      </mc:Choice>
      <mc:Fallback>
        <oleObject shapeId="17409" r:id="rId4"/>
      </mc:Fallback>
    </mc:AlternateContent>
  </oleObjects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2:AT43"/>
  <sheetViews>
    <sheetView topLeftCell="A4" workbookViewId="0">
      <selection activeCell="X20" sqref="X20"/>
    </sheetView>
  </sheetViews>
  <sheetFormatPr baseColWidth="10" defaultRowHeight="15" x14ac:dyDescent="0.25"/>
  <cols>
    <col min="1" max="1" width="22.42578125" customWidth="1"/>
    <col min="2" max="2" width="5" customWidth="1"/>
    <col min="3" max="3" width="3" style="200" customWidth="1"/>
    <col min="4" max="4" width="4" style="216" customWidth="1"/>
    <col min="5" max="5" width="3" style="200" customWidth="1"/>
    <col min="6" max="6" width="3.7109375" style="215" customWidth="1"/>
    <col min="7" max="7" width="2.7109375" style="215" customWidth="1"/>
    <col min="8" max="8" width="3" style="200" customWidth="1"/>
    <col min="9" max="9" width="3.7109375" style="215" customWidth="1"/>
    <col min="10" max="11" width="3" style="200" customWidth="1"/>
    <col min="12" max="12" width="4" style="215" customWidth="1"/>
    <col min="13" max="13" width="4" customWidth="1"/>
    <col min="14" max="14" width="5.28515625" customWidth="1"/>
    <col min="15" max="19" width="2.85546875" customWidth="1"/>
    <col min="20" max="20" width="4.28515625" customWidth="1"/>
    <col min="21" max="24" width="2.85546875" customWidth="1"/>
    <col min="25" max="25" width="4.28515625" customWidth="1"/>
    <col min="26" max="29" width="2.85546875" customWidth="1"/>
    <col min="30" max="30" width="4.7109375" customWidth="1"/>
    <col min="31" max="34" width="2.85546875" customWidth="1"/>
    <col min="35" max="35" width="4.42578125" customWidth="1"/>
    <col min="36" max="39" width="2.85546875" customWidth="1"/>
    <col min="40" max="40" width="4.28515625" customWidth="1"/>
    <col min="41" max="44" width="2.85546875" customWidth="1"/>
    <col min="45" max="45" width="4.28515625" customWidth="1"/>
    <col min="46" max="46" width="4.140625" customWidth="1"/>
    <col min="47" max="47" width="1.28515625" customWidth="1"/>
    <col min="48" max="48" width="2.42578125" customWidth="1"/>
  </cols>
  <sheetData>
    <row r="2" spans="1:46" ht="15.75" x14ac:dyDescent="0.25">
      <c r="A2" s="624" t="s">
        <v>101</v>
      </c>
      <c r="B2" s="625"/>
      <c r="C2" s="625"/>
      <c r="D2" s="625"/>
      <c r="E2" s="625"/>
      <c r="F2" s="625"/>
      <c r="G2" s="625"/>
      <c r="H2" s="625"/>
      <c r="I2" s="625"/>
      <c r="J2" s="625"/>
      <c r="K2" s="625"/>
      <c r="L2" s="625"/>
      <c r="M2" s="625"/>
      <c r="N2" s="625"/>
      <c r="O2" s="625"/>
      <c r="P2" s="625"/>
      <c r="Q2" s="625"/>
      <c r="R2" s="625"/>
      <c r="S2" s="625"/>
      <c r="T2" s="625"/>
      <c r="U2" s="625"/>
      <c r="V2" s="625"/>
      <c r="W2" s="625"/>
      <c r="X2" s="625"/>
      <c r="Y2" s="625"/>
      <c r="Z2" s="625"/>
      <c r="AA2" s="625"/>
      <c r="AB2" s="625"/>
      <c r="AC2" s="625"/>
      <c r="AD2" s="625"/>
      <c r="AE2" s="625"/>
      <c r="AF2" s="625"/>
      <c r="AG2" s="625"/>
      <c r="AH2" s="625"/>
      <c r="AI2" s="625"/>
      <c r="AJ2" s="625"/>
      <c r="AK2" s="625"/>
      <c r="AL2" s="625"/>
      <c r="AM2" s="625"/>
      <c r="AN2" s="625"/>
      <c r="AO2" s="625"/>
      <c r="AP2" s="625"/>
      <c r="AQ2" s="625"/>
      <c r="AR2" s="625"/>
      <c r="AS2" s="625"/>
      <c r="AT2" s="626"/>
    </row>
    <row r="3" spans="1:46" ht="18" x14ac:dyDescent="0.25">
      <c r="A3" s="571" t="s">
        <v>114</v>
      </c>
      <c r="B3" s="572"/>
      <c r="C3" s="572"/>
      <c r="D3" s="572"/>
      <c r="E3" s="572"/>
      <c r="F3" s="572"/>
      <c r="G3" s="572"/>
      <c r="H3" s="572"/>
      <c r="I3" s="572"/>
      <c r="J3" s="572"/>
      <c r="K3" s="572"/>
      <c r="L3" s="572"/>
      <c r="M3" s="572"/>
      <c r="N3" s="572"/>
      <c r="O3" s="572"/>
      <c r="P3" s="572"/>
      <c r="Q3" s="572"/>
      <c r="R3" s="572"/>
      <c r="S3" s="572"/>
      <c r="T3" s="572"/>
      <c r="U3" s="572"/>
      <c r="V3" s="572"/>
      <c r="W3" s="572"/>
      <c r="X3" s="572"/>
      <c r="Y3" s="572"/>
      <c r="Z3" s="572"/>
      <c r="AA3" s="572"/>
      <c r="AB3" s="572"/>
      <c r="AC3" s="572"/>
      <c r="AD3" s="572"/>
      <c r="AE3" s="572"/>
      <c r="AF3" s="572"/>
      <c r="AG3" s="572"/>
      <c r="AH3" s="572"/>
      <c r="AI3" s="572"/>
      <c r="AJ3" s="572"/>
      <c r="AK3" s="572"/>
      <c r="AL3" s="572"/>
      <c r="AM3" s="572"/>
      <c r="AN3" s="572"/>
      <c r="AO3" s="572"/>
      <c r="AP3" s="572"/>
      <c r="AQ3" s="572"/>
      <c r="AR3" s="572"/>
      <c r="AS3" s="572"/>
      <c r="AT3" s="573"/>
    </row>
    <row r="4" spans="1:46" ht="19.5" customHeight="1" x14ac:dyDescent="0.25">
      <c r="A4" s="627" t="s">
        <v>120</v>
      </c>
      <c r="B4" s="628"/>
      <c r="C4" s="628"/>
      <c r="D4" s="628"/>
      <c r="E4" s="628"/>
      <c r="F4" s="628"/>
      <c r="G4" s="628"/>
      <c r="H4" s="628"/>
      <c r="I4" s="628"/>
      <c r="J4" s="628"/>
      <c r="K4" s="628"/>
      <c r="L4" s="628"/>
      <c r="M4" s="628"/>
      <c r="N4" s="628"/>
      <c r="O4" s="628"/>
      <c r="P4" s="628"/>
      <c r="Q4" s="628"/>
      <c r="R4" s="628"/>
      <c r="S4" s="628"/>
      <c r="T4" s="628"/>
      <c r="U4" s="628"/>
      <c r="V4" s="628"/>
      <c r="W4" s="628"/>
      <c r="X4" s="628"/>
      <c r="Y4" s="628"/>
      <c r="Z4" s="628"/>
      <c r="AA4" s="628"/>
      <c r="AB4" s="628"/>
      <c r="AC4" s="628"/>
      <c r="AD4" s="628"/>
      <c r="AE4" s="628"/>
      <c r="AF4" s="628"/>
      <c r="AG4" s="628"/>
      <c r="AH4" s="628"/>
      <c r="AI4" s="628"/>
      <c r="AJ4" s="628"/>
      <c r="AK4" s="628"/>
      <c r="AL4" s="628"/>
      <c r="AM4" s="628"/>
      <c r="AN4" s="628"/>
      <c r="AO4" s="628"/>
      <c r="AP4" s="628"/>
      <c r="AQ4" s="628"/>
      <c r="AR4" s="628"/>
      <c r="AS4" s="628"/>
      <c r="AT4" s="629"/>
    </row>
    <row r="5" spans="1:46" ht="16.5" thickBot="1" x14ac:dyDescent="0.3">
      <c r="A5" s="627" t="s">
        <v>118</v>
      </c>
      <c r="B5" s="628"/>
      <c r="C5" s="628"/>
      <c r="D5" s="628"/>
      <c r="E5" s="628"/>
      <c r="F5" s="628"/>
      <c r="G5" s="628"/>
      <c r="H5" s="628"/>
      <c r="I5" s="628"/>
      <c r="J5" s="628"/>
      <c r="K5" s="628"/>
      <c r="L5" s="628"/>
      <c r="M5" s="628"/>
      <c r="N5" s="628"/>
      <c r="O5" s="628"/>
      <c r="P5" s="628"/>
      <c r="Q5" s="628"/>
      <c r="R5" s="628"/>
      <c r="S5" s="628"/>
      <c r="T5" s="628"/>
      <c r="U5" s="628"/>
      <c r="V5" s="628"/>
      <c r="W5" s="628"/>
      <c r="X5" s="628"/>
      <c r="Y5" s="628"/>
      <c r="Z5" s="628"/>
      <c r="AA5" s="628"/>
      <c r="AB5" s="628"/>
      <c r="AC5" s="628"/>
      <c r="AD5" s="628"/>
      <c r="AE5" s="628"/>
      <c r="AF5" s="628"/>
      <c r="AG5" s="628"/>
      <c r="AH5" s="628"/>
      <c r="AI5" s="628"/>
      <c r="AJ5" s="628"/>
      <c r="AK5" s="628"/>
      <c r="AL5" s="628"/>
      <c r="AM5" s="628"/>
      <c r="AN5" s="628"/>
      <c r="AO5" s="628"/>
      <c r="AP5" s="628"/>
      <c r="AQ5" s="628"/>
      <c r="AR5" s="628"/>
      <c r="AS5" s="628"/>
      <c r="AT5" s="629"/>
    </row>
    <row r="6" spans="1:46" ht="16.5" thickBot="1" x14ac:dyDescent="0.3">
      <c r="A6" s="506" t="s">
        <v>4</v>
      </c>
      <c r="B6" s="630" t="s">
        <v>106</v>
      </c>
      <c r="C6" s="552" t="s">
        <v>63</v>
      </c>
      <c r="D6" s="553"/>
      <c r="E6" s="553"/>
      <c r="F6" s="553"/>
      <c r="G6" s="553"/>
      <c r="H6" s="553"/>
      <c r="I6" s="553"/>
      <c r="J6" s="553"/>
      <c r="K6" s="553"/>
      <c r="L6" s="554"/>
      <c r="M6" s="567" t="s">
        <v>7</v>
      </c>
      <c r="N6" s="631" t="s">
        <v>106</v>
      </c>
      <c r="O6" s="632" t="s">
        <v>6</v>
      </c>
      <c r="P6" s="633"/>
      <c r="Q6" s="633"/>
      <c r="R6" s="633"/>
      <c r="S6" s="633"/>
      <c r="T6" s="633"/>
      <c r="U6" s="633"/>
      <c r="V6" s="633"/>
      <c r="W6" s="633"/>
      <c r="X6" s="633"/>
      <c r="Y6" s="633"/>
      <c r="Z6" s="633"/>
      <c r="AA6" s="633"/>
      <c r="AB6" s="633"/>
      <c r="AC6" s="633"/>
      <c r="AD6" s="633"/>
      <c r="AE6" s="633"/>
      <c r="AF6" s="633"/>
      <c r="AG6" s="633"/>
      <c r="AH6" s="633"/>
      <c r="AI6" s="633"/>
      <c r="AJ6" s="633"/>
      <c r="AK6" s="633"/>
      <c r="AL6" s="633"/>
      <c r="AM6" s="633"/>
      <c r="AN6" s="633"/>
      <c r="AO6" s="633"/>
      <c r="AP6" s="633"/>
      <c r="AQ6" s="633"/>
      <c r="AR6" s="633"/>
      <c r="AS6" s="634"/>
      <c r="AT6" s="614" t="s">
        <v>7</v>
      </c>
    </row>
    <row r="7" spans="1:46" ht="17.25" customHeight="1" x14ac:dyDescent="0.25">
      <c r="A7" s="507"/>
      <c r="B7" s="576"/>
      <c r="C7" s="615" t="s">
        <v>72</v>
      </c>
      <c r="D7" s="616" t="s">
        <v>77</v>
      </c>
      <c r="E7" s="617" t="s">
        <v>73</v>
      </c>
      <c r="F7" s="616" t="s">
        <v>77</v>
      </c>
      <c r="G7" s="618" t="s">
        <v>75</v>
      </c>
      <c r="H7" s="619"/>
      <c r="I7" s="616" t="s">
        <v>77</v>
      </c>
      <c r="J7" s="617" t="s">
        <v>112</v>
      </c>
      <c r="K7" s="617"/>
      <c r="L7" s="616" t="s">
        <v>77</v>
      </c>
      <c r="M7" s="578"/>
      <c r="N7" s="581"/>
      <c r="O7" s="622" t="s">
        <v>65</v>
      </c>
      <c r="P7" s="623"/>
      <c r="Q7" s="623"/>
      <c r="R7" s="623"/>
      <c r="S7" s="286"/>
      <c r="T7" s="612" t="s">
        <v>9</v>
      </c>
      <c r="U7" s="527" t="s">
        <v>66</v>
      </c>
      <c r="V7" s="470"/>
      <c r="W7" s="470"/>
      <c r="X7" s="470"/>
      <c r="Y7" s="612" t="s">
        <v>9</v>
      </c>
      <c r="Z7" s="527" t="s">
        <v>67</v>
      </c>
      <c r="AA7" s="470"/>
      <c r="AB7" s="470"/>
      <c r="AC7" s="525"/>
      <c r="AD7" s="612" t="s">
        <v>9</v>
      </c>
      <c r="AE7" s="613" t="s">
        <v>68</v>
      </c>
      <c r="AF7" s="613"/>
      <c r="AG7" s="613"/>
      <c r="AH7" s="613"/>
      <c r="AI7" s="612" t="s">
        <v>9</v>
      </c>
      <c r="AJ7" s="613" t="s">
        <v>69</v>
      </c>
      <c r="AK7" s="613"/>
      <c r="AL7" s="613"/>
      <c r="AM7" s="613"/>
      <c r="AN7" s="612" t="s">
        <v>9</v>
      </c>
      <c r="AO7" s="613" t="s">
        <v>70</v>
      </c>
      <c r="AP7" s="613"/>
      <c r="AQ7" s="613"/>
      <c r="AR7" s="613"/>
      <c r="AS7" s="612" t="s">
        <v>9</v>
      </c>
      <c r="AT7" s="586"/>
    </row>
    <row r="8" spans="1:46" ht="18" customHeight="1" x14ac:dyDescent="0.25">
      <c r="A8" s="507"/>
      <c r="B8" s="576"/>
      <c r="C8" s="589"/>
      <c r="D8" s="591"/>
      <c r="E8" s="594"/>
      <c r="F8" s="591"/>
      <c r="G8" s="620"/>
      <c r="H8" s="621"/>
      <c r="I8" s="591"/>
      <c r="J8" s="594"/>
      <c r="K8" s="594"/>
      <c r="L8" s="591"/>
      <c r="M8" s="578"/>
      <c r="N8" s="581"/>
      <c r="O8" s="456"/>
      <c r="P8" s="457"/>
      <c r="Q8" s="457"/>
      <c r="R8" s="457"/>
      <c r="S8" s="291"/>
      <c r="T8" s="584"/>
      <c r="U8" s="601"/>
      <c r="V8" s="536"/>
      <c r="W8" s="536"/>
      <c r="X8" s="536"/>
      <c r="Y8" s="584"/>
      <c r="Z8" s="601"/>
      <c r="AA8" s="536"/>
      <c r="AB8" s="536"/>
      <c r="AC8" s="602"/>
      <c r="AD8" s="584"/>
      <c r="AE8" s="526"/>
      <c r="AF8" s="526"/>
      <c r="AG8" s="526"/>
      <c r="AH8" s="526"/>
      <c r="AI8" s="584"/>
      <c r="AJ8" s="526"/>
      <c r="AK8" s="526"/>
      <c r="AL8" s="526"/>
      <c r="AM8" s="526"/>
      <c r="AN8" s="584"/>
      <c r="AO8" s="526"/>
      <c r="AP8" s="526"/>
      <c r="AQ8" s="526"/>
      <c r="AR8" s="526"/>
      <c r="AS8" s="584"/>
      <c r="AT8" s="586"/>
    </row>
    <row r="9" spans="1:46" ht="15.75" thickBot="1" x14ac:dyDescent="0.3">
      <c r="A9" s="574"/>
      <c r="B9" s="576"/>
      <c r="C9" s="276">
        <v>1</v>
      </c>
      <c r="D9" s="592"/>
      <c r="E9" s="277">
        <v>1</v>
      </c>
      <c r="F9" s="592"/>
      <c r="G9" s="277">
        <v>1</v>
      </c>
      <c r="H9" s="279">
        <v>2</v>
      </c>
      <c r="I9" s="592"/>
      <c r="J9" s="279">
        <v>1</v>
      </c>
      <c r="K9" s="276">
        <v>2</v>
      </c>
      <c r="L9" s="592"/>
      <c r="M9" s="579"/>
      <c r="N9" s="581"/>
      <c r="O9" s="259">
        <v>1</v>
      </c>
      <c r="P9" s="259">
        <v>2</v>
      </c>
      <c r="Q9" s="259">
        <v>3</v>
      </c>
      <c r="R9" s="259">
        <v>4</v>
      </c>
      <c r="S9" s="275">
        <v>5</v>
      </c>
      <c r="T9" s="585"/>
      <c r="U9" s="273">
        <v>1</v>
      </c>
      <c r="V9" s="259">
        <v>2</v>
      </c>
      <c r="W9" s="259">
        <v>3</v>
      </c>
      <c r="X9" s="259">
        <v>4</v>
      </c>
      <c r="Y9" s="585"/>
      <c r="Z9" s="273">
        <v>1</v>
      </c>
      <c r="AA9" s="259">
        <v>2</v>
      </c>
      <c r="AB9" s="259">
        <v>3</v>
      </c>
      <c r="AC9" s="274">
        <v>4</v>
      </c>
      <c r="AD9" s="585"/>
      <c r="AE9" s="273">
        <v>1</v>
      </c>
      <c r="AF9" s="259">
        <v>2</v>
      </c>
      <c r="AG9" s="259">
        <v>3</v>
      </c>
      <c r="AH9" s="274">
        <v>4</v>
      </c>
      <c r="AI9" s="585"/>
      <c r="AJ9" s="273">
        <v>1</v>
      </c>
      <c r="AK9" s="259">
        <v>2</v>
      </c>
      <c r="AL9" s="259">
        <v>3</v>
      </c>
      <c r="AM9" s="259">
        <v>4</v>
      </c>
      <c r="AN9" s="585"/>
      <c r="AO9" s="273">
        <v>1</v>
      </c>
      <c r="AP9" s="275">
        <v>2</v>
      </c>
      <c r="AQ9" s="274">
        <v>3</v>
      </c>
      <c r="AR9" s="274">
        <v>4</v>
      </c>
      <c r="AS9" s="585"/>
      <c r="AT9" s="587"/>
    </row>
    <row r="10" spans="1:46" ht="11.25" customHeight="1" thickBot="1" x14ac:dyDescent="0.3">
      <c r="A10" s="234" t="s">
        <v>15</v>
      </c>
      <c r="B10" s="443"/>
      <c r="C10" s="443"/>
      <c r="D10" s="443"/>
      <c r="E10" s="443"/>
      <c r="F10" s="443"/>
      <c r="G10" s="443"/>
      <c r="H10" s="443"/>
      <c r="I10" s="443"/>
      <c r="J10" s="443"/>
      <c r="K10" s="443"/>
      <c r="L10" s="443"/>
      <c r="M10" s="443"/>
      <c r="N10" s="443"/>
      <c r="O10" s="443"/>
      <c r="P10" s="443"/>
      <c r="Q10" s="443"/>
      <c r="R10" s="443"/>
      <c r="S10" s="443"/>
      <c r="T10" s="443"/>
      <c r="U10" s="443"/>
      <c r="V10" s="443"/>
      <c r="W10" s="443"/>
      <c r="X10" s="443"/>
      <c r="Y10" s="443"/>
      <c r="Z10" s="443"/>
      <c r="AA10" s="443"/>
      <c r="AB10" s="443"/>
      <c r="AC10" s="443"/>
      <c r="AD10" s="611"/>
      <c r="AE10" s="443"/>
      <c r="AF10" s="443"/>
      <c r="AG10" s="443"/>
      <c r="AH10" s="443"/>
      <c r="AI10" s="443"/>
      <c r="AJ10" s="443"/>
      <c r="AK10" s="443"/>
      <c r="AL10" s="443"/>
      <c r="AM10" s="443"/>
      <c r="AN10" s="443"/>
      <c r="AO10" s="443"/>
      <c r="AP10" s="443"/>
      <c r="AQ10" s="443"/>
      <c r="AR10" s="443"/>
      <c r="AS10" s="443"/>
      <c r="AT10" s="609"/>
    </row>
    <row r="11" spans="1:46" ht="18" customHeight="1" x14ac:dyDescent="0.25">
      <c r="A11" s="92" t="s">
        <v>16</v>
      </c>
      <c r="B11" s="237">
        <v>3</v>
      </c>
      <c r="C11" s="197">
        <v>3</v>
      </c>
      <c r="D11" s="163">
        <f>B11</f>
        <v>3</v>
      </c>
      <c r="E11" s="202">
        <v>3</v>
      </c>
      <c r="F11" s="209">
        <f>E11</f>
        <v>3</v>
      </c>
      <c r="G11" s="271">
        <v>3</v>
      </c>
      <c r="H11" s="202">
        <v>3</v>
      </c>
      <c r="I11" s="214">
        <f>G11+H11</f>
        <v>6</v>
      </c>
      <c r="J11" s="238"/>
      <c r="K11" s="239"/>
      <c r="L11" s="240"/>
      <c r="M11" s="177">
        <f>D11+F11+I11+L11</f>
        <v>12</v>
      </c>
      <c r="N11" s="302">
        <v>4</v>
      </c>
      <c r="O11" s="295">
        <v>3</v>
      </c>
      <c r="P11" s="295">
        <v>3</v>
      </c>
      <c r="Q11" s="295">
        <v>3</v>
      </c>
      <c r="R11" s="295">
        <v>3</v>
      </c>
      <c r="S11" s="301">
        <v>3</v>
      </c>
      <c r="T11" s="163">
        <f>O11+P11+Q11+R11+S11</f>
        <v>15</v>
      </c>
      <c r="U11" s="302">
        <v>3</v>
      </c>
      <c r="V11" s="295">
        <v>3</v>
      </c>
      <c r="W11" s="295">
        <v>3</v>
      </c>
      <c r="X11" s="295">
        <v>3</v>
      </c>
      <c r="Y11" s="163">
        <f>U11+V11+X11+W11</f>
        <v>12</v>
      </c>
      <c r="Z11" s="302">
        <v>3</v>
      </c>
      <c r="AA11" s="295">
        <v>3</v>
      </c>
      <c r="AB11" s="295">
        <v>3</v>
      </c>
      <c r="AC11" s="300">
        <v>3</v>
      </c>
      <c r="AD11" s="288">
        <f>Z11+AA11+AB11+AC11</f>
        <v>12</v>
      </c>
      <c r="AE11" s="302">
        <v>3</v>
      </c>
      <c r="AF11" s="295">
        <v>3</v>
      </c>
      <c r="AG11" s="295">
        <v>3</v>
      </c>
      <c r="AH11" s="300">
        <v>3</v>
      </c>
      <c r="AI11" s="163">
        <f>AE11+AF11+AG11+AH11</f>
        <v>12</v>
      </c>
      <c r="AJ11" s="166"/>
      <c r="AK11" s="155"/>
      <c r="AL11" s="155"/>
      <c r="AM11" s="155"/>
      <c r="AN11" s="171"/>
      <c r="AO11" s="166"/>
      <c r="AP11" s="179"/>
      <c r="AQ11" s="167"/>
      <c r="AR11" s="167"/>
      <c r="AS11" s="171"/>
      <c r="AT11" s="173">
        <f>T11+Y11+AD11+AI11</f>
        <v>51</v>
      </c>
    </row>
    <row r="12" spans="1:46" ht="18" customHeight="1" x14ac:dyDescent="0.25">
      <c r="A12" s="93" t="s">
        <v>17</v>
      </c>
      <c r="B12" s="296" t="s">
        <v>103</v>
      </c>
      <c r="C12" s="198"/>
      <c r="D12" s="210"/>
      <c r="E12" s="203"/>
      <c r="F12" s="210"/>
      <c r="G12" s="268"/>
      <c r="H12" s="203"/>
      <c r="I12" s="67"/>
      <c r="J12" s="129">
        <v>3</v>
      </c>
      <c r="K12" s="197">
        <v>3</v>
      </c>
      <c r="L12" s="209">
        <f>J12+K12</f>
        <v>6</v>
      </c>
      <c r="M12" s="177">
        <f>D12+F12+I12+L12</f>
        <v>6</v>
      </c>
      <c r="N12" s="305" t="s">
        <v>103</v>
      </c>
      <c r="O12" s="295">
        <v>1</v>
      </c>
      <c r="P12" s="295">
        <v>1</v>
      </c>
      <c r="Q12" s="295">
        <v>1</v>
      </c>
      <c r="R12" s="295">
        <v>1</v>
      </c>
      <c r="S12" s="301">
        <v>1</v>
      </c>
      <c r="T12" s="163">
        <f>O12+P12+Q12+R12</f>
        <v>4</v>
      </c>
      <c r="U12" s="302">
        <v>1</v>
      </c>
      <c r="V12" s="295">
        <v>1</v>
      </c>
      <c r="W12" s="295">
        <v>1</v>
      </c>
      <c r="X12" s="295">
        <v>1</v>
      </c>
      <c r="Y12" s="163">
        <f>U12+V12+X12+W12</f>
        <v>4</v>
      </c>
      <c r="Z12" s="302">
        <v>1</v>
      </c>
      <c r="AA12" s="295">
        <v>1</v>
      </c>
      <c r="AB12" s="295">
        <v>1</v>
      </c>
      <c r="AC12" s="300">
        <v>1</v>
      </c>
      <c r="AD12" s="163">
        <f>Z12+AA12+AB12+AC12</f>
        <v>4</v>
      </c>
      <c r="AE12" s="302">
        <v>1</v>
      </c>
      <c r="AF12" s="295">
        <v>1</v>
      </c>
      <c r="AG12" s="295">
        <v>1</v>
      </c>
      <c r="AH12" s="300">
        <v>1</v>
      </c>
      <c r="AI12" s="163">
        <f>AE12+AF12+AG12+AH12</f>
        <v>4</v>
      </c>
      <c r="AJ12" s="305">
        <v>3</v>
      </c>
      <c r="AK12" s="304">
        <v>3</v>
      </c>
      <c r="AL12" s="304">
        <v>3</v>
      </c>
      <c r="AM12" s="304">
        <v>3</v>
      </c>
      <c r="AN12" s="169">
        <f>AJ12+AK12+AL12+AM12</f>
        <v>12</v>
      </c>
      <c r="AO12" s="305">
        <v>3</v>
      </c>
      <c r="AP12" s="303">
        <v>3</v>
      </c>
      <c r="AQ12" s="306">
        <v>3</v>
      </c>
      <c r="AR12" s="306">
        <v>3</v>
      </c>
      <c r="AS12" s="169">
        <f>AO12+AP12+AQ12+AR12</f>
        <v>12</v>
      </c>
      <c r="AT12" s="174">
        <f>T12+Y12+AD12+AI12+AN12+AS12</f>
        <v>40</v>
      </c>
    </row>
    <row r="13" spans="1:46" ht="18" customHeight="1" thickBot="1" x14ac:dyDescent="0.3">
      <c r="A13" s="93" t="s">
        <v>18</v>
      </c>
      <c r="B13" s="296">
        <v>3</v>
      </c>
      <c r="C13" s="198"/>
      <c r="D13" s="210"/>
      <c r="E13" s="203"/>
      <c r="F13" s="210"/>
      <c r="G13" s="268"/>
      <c r="H13" s="203"/>
      <c r="I13" s="67"/>
      <c r="J13" s="129">
        <v>3</v>
      </c>
      <c r="K13" s="197">
        <v>3</v>
      </c>
      <c r="L13" s="209">
        <f>J13+K13</f>
        <v>6</v>
      </c>
      <c r="M13" s="177">
        <f>D13+F13+I13+L13</f>
        <v>6</v>
      </c>
      <c r="N13" s="305">
        <v>3</v>
      </c>
      <c r="O13" s="25"/>
      <c r="P13" s="25"/>
      <c r="Q13" s="25"/>
      <c r="R13" s="25"/>
      <c r="S13" s="287"/>
      <c r="T13" s="162"/>
      <c r="U13" s="160"/>
      <c r="V13" s="25"/>
      <c r="W13" s="25"/>
      <c r="X13" s="25"/>
      <c r="Y13" s="162"/>
      <c r="Z13" s="160"/>
      <c r="AA13" s="25"/>
      <c r="AB13" s="25"/>
      <c r="AC13" s="158"/>
      <c r="AD13" s="289"/>
      <c r="AE13" s="160"/>
      <c r="AF13" s="25"/>
      <c r="AG13" s="25"/>
      <c r="AH13" s="158"/>
      <c r="AI13" s="162"/>
      <c r="AJ13" s="305">
        <v>3</v>
      </c>
      <c r="AK13" s="304">
        <v>3</v>
      </c>
      <c r="AL13" s="304">
        <v>3</v>
      </c>
      <c r="AM13" s="304">
        <v>3</v>
      </c>
      <c r="AN13" s="169">
        <f>AJ13+AK13+AL13+N13</f>
        <v>12</v>
      </c>
      <c r="AO13" s="305">
        <v>3</v>
      </c>
      <c r="AP13" s="303">
        <v>3</v>
      </c>
      <c r="AQ13" s="306">
        <v>3</v>
      </c>
      <c r="AR13" s="306">
        <v>3</v>
      </c>
      <c r="AS13" s="169">
        <f>AO13+AP13+AQ13+AR13</f>
        <v>12</v>
      </c>
      <c r="AT13" s="174">
        <f>AN13+AS13</f>
        <v>24</v>
      </c>
    </row>
    <row r="14" spans="1:46" ht="12" customHeight="1" thickBot="1" x14ac:dyDescent="0.3">
      <c r="A14" s="91" t="s">
        <v>19</v>
      </c>
      <c r="B14" s="296"/>
      <c r="C14" s="199"/>
      <c r="D14" s="211"/>
      <c r="E14" s="204"/>
      <c r="F14" s="211"/>
      <c r="G14" s="211"/>
      <c r="H14" s="204"/>
      <c r="I14" s="211"/>
      <c r="J14" s="204"/>
      <c r="K14" s="204"/>
      <c r="L14" s="211"/>
      <c r="M14" s="193"/>
      <c r="N14" s="193"/>
      <c r="O14" s="193"/>
      <c r="P14" s="193"/>
      <c r="Q14" s="193"/>
      <c r="R14" s="193"/>
      <c r="S14" s="193"/>
      <c r="T14" s="193"/>
      <c r="U14" s="193"/>
      <c r="V14" s="193"/>
      <c r="W14" s="193"/>
      <c r="X14" s="193"/>
      <c r="Y14" s="193"/>
      <c r="Z14" s="193"/>
      <c r="AA14" s="193"/>
      <c r="AB14" s="193"/>
      <c r="AC14" s="193"/>
      <c r="AD14" s="290"/>
      <c r="AE14" s="193"/>
      <c r="AF14" s="193"/>
      <c r="AG14" s="193"/>
      <c r="AH14" s="193"/>
      <c r="AI14" s="193"/>
      <c r="AJ14" s="193"/>
      <c r="AK14" s="193"/>
      <c r="AL14" s="193"/>
      <c r="AM14" s="193"/>
      <c r="AN14" s="193"/>
      <c r="AO14" s="193"/>
      <c r="AP14" s="193"/>
      <c r="AQ14" s="193"/>
      <c r="AR14" s="193"/>
      <c r="AS14" s="193"/>
      <c r="AT14" s="196"/>
    </row>
    <row r="15" spans="1:46" ht="18" customHeight="1" x14ac:dyDescent="0.25">
      <c r="A15" s="195" t="s">
        <v>19</v>
      </c>
      <c r="B15" s="296">
        <v>3</v>
      </c>
      <c r="C15" s="197">
        <v>3</v>
      </c>
      <c r="D15" s="209">
        <v>3</v>
      </c>
      <c r="E15" s="202">
        <v>3</v>
      </c>
      <c r="F15" s="209">
        <f>E15</f>
        <v>3</v>
      </c>
      <c r="G15" s="271">
        <v>3</v>
      </c>
      <c r="H15" s="202">
        <v>3</v>
      </c>
      <c r="I15" s="214">
        <f>G15+H15</f>
        <v>6</v>
      </c>
      <c r="J15" s="24"/>
      <c r="K15" s="198"/>
      <c r="L15" s="210"/>
      <c r="M15" s="177">
        <f t="shared" ref="M15:M21" si="0">D15+F15+I15+L15</f>
        <v>12</v>
      </c>
      <c r="N15" s="305">
        <v>4</v>
      </c>
      <c r="O15" s="295">
        <v>4</v>
      </c>
      <c r="P15" s="295">
        <v>4</v>
      </c>
      <c r="Q15" s="295">
        <v>4</v>
      </c>
      <c r="R15" s="295">
        <v>4</v>
      </c>
      <c r="S15" s="301">
        <v>4</v>
      </c>
      <c r="T15" s="163">
        <f>O15+P15+Q15+R15+S15</f>
        <v>20</v>
      </c>
      <c r="U15" s="302">
        <v>4</v>
      </c>
      <c r="V15" s="295">
        <v>4</v>
      </c>
      <c r="W15" s="295">
        <v>4</v>
      </c>
      <c r="X15" s="295">
        <v>4</v>
      </c>
      <c r="Y15" s="163">
        <f>U15+V15+X15+W15</f>
        <v>16</v>
      </c>
      <c r="Z15" s="302">
        <v>4</v>
      </c>
      <c r="AA15" s="295">
        <v>4</v>
      </c>
      <c r="AB15" s="295">
        <v>4</v>
      </c>
      <c r="AC15" s="304">
        <v>4</v>
      </c>
      <c r="AD15" s="288">
        <f>Z15+AA15+AB15+AC15</f>
        <v>16</v>
      </c>
      <c r="AE15" s="302">
        <v>4</v>
      </c>
      <c r="AF15" s="295">
        <v>4</v>
      </c>
      <c r="AG15" s="295">
        <v>4</v>
      </c>
      <c r="AH15" s="300">
        <v>4</v>
      </c>
      <c r="AI15" s="163">
        <f>AE15+AF15+AG15+AH15</f>
        <v>16</v>
      </c>
      <c r="AJ15" s="161"/>
      <c r="AK15" s="52"/>
      <c r="AL15" s="52"/>
      <c r="AM15" s="52"/>
      <c r="AN15" s="170"/>
      <c r="AO15" s="161"/>
      <c r="AP15" s="180"/>
      <c r="AQ15" s="159"/>
      <c r="AR15" s="159"/>
      <c r="AS15" s="170"/>
      <c r="AT15" s="174">
        <f>T15+Y15+AD15+AI15</f>
        <v>68</v>
      </c>
    </row>
    <row r="16" spans="1:46" ht="18" customHeight="1" x14ac:dyDescent="0.25">
      <c r="A16" s="93" t="s">
        <v>20</v>
      </c>
      <c r="B16" s="296">
        <v>2</v>
      </c>
      <c r="C16" s="198"/>
      <c r="D16" s="210"/>
      <c r="E16" s="203"/>
      <c r="F16" s="210"/>
      <c r="G16" s="272"/>
      <c r="H16" s="203"/>
      <c r="I16" s="67"/>
      <c r="J16" s="24"/>
      <c r="K16" s="208"/>
      <c r="L16" s="210"/>
      <c r="M16" s="177">
        <f t="shared" si="0"/>
        <v>0</v>
      </c>
      <c r="N16" s="305">
        <v>2</v>
      </c>
      <c r="O16" s="52"/>
      <c r="P16" s="52"/>
      <c r="Q16" s="52"/>
      <c r="R16" s="52"/>
      <c r="S16" s="180"/>
      <c r="T16" s="164"/>
      <c r="U16" s="161"/>
      <c r="V16" s="52"/>
      <c r="W16" s="52"/>
      <c r="X16" s="52"/>
      <c r="Y16" s="164"/>
      <c r="Z16" s="161"/>
      <c r="AA16" s="52"/>
      <c r="AB16" s="52"/>
      <c r="AC16" s="52"/>
      <c r="AD16" s="164"/>
      <c r="AE16" s="161"/>
      <c r="AF16" s="52"/>
      <c r="AG16" s="52"/>
      <c r="AH16" s="159"/>
      <c r="AI16" s="164"/>
      <c r="AJ16" s="305">
        <v>2</v>
      </c>
      <c r="AK16" s="304">
        <v>2</v>
      </c>
      <c r="AL16" s="304">
        <v>2</v>
      </c>
      <c r="AM16" s="304">
        <v>2</v>
      </c>
      <c r="AN16" s="169">
        <f>AJ16+AK16+AL16+AM16</f>
        <v>8</v>
      </c>
      <c r="AO16" s="305">
        <v>2</v>
      </c>
      <c r="AP16" s="303">
        <v>2</v>
      </c>
      <c r="AQ16" s="306">
        <v>2</v>
      </c>
      <c r="AR16" s="306">
        <v>2</v>
      </c>
      <c r="AS16" s="169">
        <f>AO16+AP16+AQ16+AR16</f>
        <v>8</v>
      </c>
      <c r="AT16" s="174">
        <f>AN16+AS16</f>
        <v>16</v>
      </c>
    </row>
    <row r="17" spans="1:46" ht="18" customHeight="1" x14ac:dyDescent="0.25">
      <c r="A17" s="94" t="s">
        <v>21</v>
      </c>
      <c r="B17" s="296">
        <v>2</v>
      </c>
      <c r="C17" s="198"/>
      <c r="D17" s="210"/>
      <c r="E17" s="203"/>
      <c r="F17" s="210"/>
      <c r="G17" s="272"/>
      <c r="H17" s="203"/>
      <c r="I17" s="67"/>
      <c r="J17" s="129">
        <v>2</v>
      </c>
      <c r="K17" s="197">
        <v>2</v>
      </c>
      <c r="L17" s="209">
        <f>J17+K17</f>
        <v>4</v>
      </c>
      <c r="M17" s="177">
        <f t="shared" si="0"/>
        <v>4</v>
      </c>
      <c r="N17" s="305">
        <v>2</v>
      </c>
      <c r="O17" s="52"/>
      <c r="P17" s="52"/>
      <c r="Q17" s="52"/>
      <c r="R17" s="52"/>
      <c r="S17" s="180"/>
      <c r="T17" s="164"/>
      <c r="U17" s="161"/>
      <c r="V17" s="52"/>
      <c r="W17" s="52"/>
      <c r="X17" s="52"/>
      <c r="Y17" s="164"/>
      <c r="Z17" s="161"/>
      <c r="AA17" s="52"/>
      <c r="AB17" s="52"/>
      <c r="AC17" s="52"/>
      <c r="AD17" s="164"/>
      <c r="AE17" s="161"/>
      <c r="AF17" s="52"/>
      <c r="AG17" s="52"/>
      <c r="AH17" s="159"/>
      <c r="AI17" s="164"/>
      <c r="AJ17" s="305">
        <v>2</v>
      </c>
      <c r="AK17" s="304">
        <v>2</v>
      </c>
      <c r="AL17" s="304">
        <v>2</v>
      </c>
      <c r="AM17" s="304">
        <v>2</v>
      </c>
      <c r="AN17" s="169">
        <f>AJ17+AK17+AL17+AR17</f>
        <v>8</v>
      </c>
      <c r="AO17" s="305">
        <v>2</v>
      </c>
      <c r="AP17" s="303">
        <v>2</v>
      </c>
      <c r="AQ17" s="306">
        <v>2</v>
      </c>
      <c r="AR17" s="306">
        <v>2</v>
      </c>
      <c r="AS17" s="169">
        <f t="shared" ref="AS17:AS21" si="1">AO17+AP17+AQ17+AR17</f>
        <v>8</v>
      </c>
      <c r="AT17" s="174">
        <f>AN17+AS17</f>
        <v>16</v>
      </c>
    </row>
    <row r="18" spans="1:46" ht="18" customHeight="1" x14ac:dyDescent="0.25">
      <c r="A18" s="91" t="s">
        <v>22</v>
      </c>
      <c r="B18" s="296">
        <v>0</v>
      </c>
      <c r="C18" s="198"/>
      <c r="D18" s="210"/>
      <c r="E18" s="203"/>
      <c r="F18" s="210"/>
      <c r="G18" s="272"/>
      <c r="H18" s="203"/>
      <c r="I18" s="67"/>
      <c r="J18" s="24"/>
      <c r="K18" s="198"/>
      <c r="L18" s="210"/>
      <c r="M18" s="177">
        <f t="shared" si="0"/>
        <v>0</v>
      </c>
      <c r="N18" s="305">
        <v>2</v>
      </c>
      <c r="O18" s="295">
        <v>2</v>
      </c>
      <c r="P18" s="295">
        <v>2</v>
      </c>
      <c r="Q18" s="295">
        <v>2</v>
      </c>
      <c r="R18" s="295">
        <v>2</v>
      </c>
      <c r="S18" s="301">
        <v>2</v>
      </c>
      <c r="T18" s="163">
        <f>O18+P18+Q18+R18+S18</f>
        <v>10</v>
      </c>
      <c r="U18" s="302">
        <v>2</v>
      </c>
      <c r="V18" s="295">
        <v>2</v>
      </c>
      <c r="W18" s="295">
        <v>2</v>
      </c>
      <c r="X18" s="295">
        <v>2</v>
      </c>
      <c r="Y18" s="163">
        <f>U18+V18+X18+W18</f>
        <v>8</v>
      </c>
      <c r="Z18" s="302">
        <v>2</v>
      </c>
      <c r="AA18" s="295">
        <v>2</v>
      </c>
      <c r="AB18" s="295">
        <v>2</v>
      </c>
      <c r="AC18" s="304">
        <v>2</v>
      </c>
      <c r="AD18" s="163">
        <f>Z18+AA18+AB18+AC18</f>
        <v>8</v>
      </c>
      <c r="AE18" s="302">
        <v>2</v>
      </c>
      <c r="AF18" s="295">
        <v>2</v>
      </c>
      <c r="AG18" s="295">
        <v>2</v>
      </c>
      <c r="AH18" s="300">
        <v>2</v>
      </c>
      <c r="AI18" s="163">
        <f t="shared" ref="AI18:AI24" si="2">AE18+AF18+AG18+AH18</f>
        <v>8</v>
      </c>
      <c r="AJ18" s="305">
        <v>1</v>
      </c>
      <c r="AK18" s="304">
        <v>1</v>
      </c>
      <c r="AL18" s="304">
        <v>1</v>
      </c>
      <c r="AM18" s="304">
        <v>1</v>
      </c>
      <c r="AN18" s="169">
        <f>AJ18+AK18+AL18+AM18</f>
        <v>4</v>
      </c>
      <c r="AO18" s="305">
        <v>1</v>
      </c>
      <c r="AP18" s="303">
        <v>1</v>
      </c>
      <c r="AQ18" s="306">
        <v>1</v>
      </c>
      <c r="AR18" s="306">
        <v>1</v>
      </c>
      <c r="AS18" s="169">
        <f t="shared" si="1"/>
        <v>4</v>
      </c>
      <c r="AT18" s="174">
        <f>T18+Y18+AD18+AI18+AN18+AS18</f>
        <v>42</v>
      </c>
    </row>
    <row r="19" spans="1:46" ht="18" customHeight="1" x14ac:dyDescent="0.25">
      <c r="A19" s="91" t="s">
        <v>23</v>
      </c>
      <c r="B19" s="296">
        <v>1</v>
      </c>
      <c r="C19" s="197">
        <v>1</v>
      </c>
      <c r="D19" s="209">
        <f t="shared" ref="D19:D29" si="3">C19</f>
        <v>1</v>
      </c>
      <c r="E19" s="202">
        <v>1</v>
      </c>
      <c r="F19" s="209">
        <f>E19</f>
        <v>1</v>
      </c>
      <c r="G19" s="271">
        <v>1</v>
      </c>
      <c r="H19" s="202">
        <v>1</v>
      </c>
      <c r="I19" s="214">
        <f>G19+H19</f>
        <v>2</v>
      </c>
      <c r="J19" s="129">
        <v>1</v>
      </c>
      <c r="K19" s="197">
        <v>1</v>
      </c>
      <c r="L19" s="209">
        <f>J19+K19</f>
        <v>2</v>
      </c>
      <c r="M19" s="177">
        <f t="shared" si="0"/>
        <v>6</v>
      </c>
      <c r="N19" s="305">
        <v>1</v>
      </c>
      <c r="O19" s="295">
        <v>1</v>
      </c>
      <c r="P19" s="295">
        <v>1</v>
      </c>
      <c r="Q19" s="295">
        <v>1</v>
      </c>
      <c r="R19" s="295">
        <v>1</v>
      </c>
      <c r="S19" s="301">
        <v>1</v>
      </c>
      <c r="T19" s="163">
        <f t="shared" ref="T19:T21" si="4">O19+P19+Q19+R19+S19</f>
        <v>5</v>
      </c>
      <c r="U19" s="302">
        <v>1</v>
      </c>
      <c r="V19" s="295">
        <v>1</v>
      </c>
      <c r="W19" s="295">
        <v>1</v>
      </c>
      <c r="X19" s="295">
        <v>1</v>
      </c>
      <c r="Y19" s="163">
        <f t="shared" ref="Y19:Y21" si="5">U19+V19+X19+W19</f>
        <v>4</v>
      </c>
      <c r="Z19" s="302">
        <v>1</v>
      </c>
      <c r="AA19" s="295">
        <v>1</v>
      </c>
      <c r="AB19" s="295">
        <v>1</v>
      </c>
      <c r="AC19" s="304">
        <v>1</v>
      </c>
      <c r="AD19" s="163">
        <f t="shared" ref="AD19:AD21" si="6">Z19+AA19+AB19+AC19</f>
        <v>4</v>
      </c>
      <c r="AE19" s="302">
        <v>1</v>
      </c>
      <c r="AF19" s="295">
        <v>1</v>
      </c>
      <c r="AG19" s="295">
        <v>1</v>
      </c>
      <c r="AH19" s="300">
        <v>1</v>
      </c>
      <c r="AI19" s="163">
        <f t="shared" si="2"/>
        <v>4</v>
      </c>
      <c r="AJ19" s="305">
        <v>1</v>
      </c>
      <c r="AK19" s="304">
        <v>1</v>
      </c>
      <c r="AL19" s="304">
        <v>1</v>
      </c>
      <c r="AM19" s="304">
        <v>1</v>
      </c>
      <c r="AN19" s="169">
        <f>AJ19+AK19+AL19+AM19</f>
        <v>4</v>
      </c>
      <c r="AO19" s="305">
        <v>1</v>
      </c>
      <c r="AP19" s="303">
        <v>1</v>
      </c>
      <c r="AQ19" s="306">
        <v>1</v>
      </c>
      <c r="AR19" s="306">
        <v>1</v>
      </c>
      <c r="AS19" s="169">
        <f t="shared" si="1"/>
        <v>4</v>
      </c>
      <c r="AT19" s="174">
        <f>T19+Y19+AD19+AI19+AN19+AS19</f>
        <v>25</v>
      </c>
    </row>
    <row r="20" spans="1:46" ht="18" customHeight="1" x14ac:dyDescent="0.25">
      <c r="A20" s="91" t="s">
        <v>24</v>
      </c>
      <c r="B20" s="296">
        <v>1</v>
      </c>
      <c r="C20" s="197">
        <v>1</v>
      </c>
      <c r="D20" s="209">
        <f t="shared" si="3"/>
        <v>1</v>
      </c>
      <c r="E20" s="202">
        <v>1</v>
      </c>
      <c r="F20" s="209">
        <f>E20</f>
        <v>1</v>
      </c>
      <c r="G20" s="271">
        <v>1</v>
      </c>
      <c r="H20" s="202">
        <v>1</v>
      </c>
      <c r="I20" s="214">
        <f>G20+H20</f>
        <v>2</v>
      </c>
      <c r="J20" s="129">
        <v>1</v>
      </c>
      <c r="K20" s="197">
        <v>1</v>
      </c>
      <c r="L20" s="209">
        <f>J20+K20</f>
        <v>2</v>
      </c>
      <c r="M20" s="177">
        <f t="shared" si="0"/>
        <v>6</v>
      </c>
      <c r="N20" s="305">
        <v>2</v>
      </c>
      <c r="O20" s="295">
        <v>2</v>
      </c>
      <c r="P20" s="295">
        <v>2</v>
      </c>
      <c r="Q20" s="295">
        <v>2</v>
      </c>
      <c r="R20" s="295">
        <v>2</v>
      </c>
      <c r="S20" s="301">
        <v>2</v>
      </c>
      <c r="T20" s="163">
        <f t="shared" si="4"/>
        <v>10</v>
      </c>
      <c r="U20" s="302">
        <v>2</v>
      </c>
      <c r="V20" s="295">
        <v>2</v>
      </c>
      <c r="W20" s="295">
        <v>2</v>
      </c>
      <c r="X20" s="295">
        <v>2</v>
      </c>
      <c r="Y20" s="163">
        <f t="shared" si="5"/>
        <v>8</v>
      </c>
      <c r="Z20" s="302">
        <v>2</v>
      </c>
      <c r="AA20" s="295">
        <v>2</v>
      </c>
      <c r="AB20" s="295">
        <v>2</v>
      </c>
      <c r="AC20" s="304">
        <v>2</v>
      </c>
      <c r="AD20" s="163">
        <f t="shared" si="6"/>
        <v>8</v>
      </c>
      <c r="AE20" s="302">
        <v>2</v>
      </c>
      <c r="AF20" s="295">
        <v>2</v>
      </c>
      <c r="AG20" s="295">
        <v>2</v>
      </c>
      <c r="AH20" s="300">
        <v>2</v>
      </c>
      <c r="AI20" s="163">
        <f t="shared" si="2"/>
        <v>8</v>
      </c>
      <c r="AJ20" s="305">
        <v>2</v>
      </c>
      <c r="AK20" s="304">
        <v>2</v>
      </c>
      <c r="AL20" s="304">
        <v>2</v>
      </c>
      <c r="AM20" s="304">
        <v>2</v>
      </c>
      <c r="AN20" s="169">
        <f>AJ20+AK20+AL20+AM20</f>
        <v>8</v>
      </c>
      <c r="AO20" s="305">
        <v>2</v>
      </c>
      <c r="AP20" s="303">
        <v>2</v>
      </c>
      <c r="AQ20" s="306">
        <v>2</v>
      </c>
      <c r="AR20" s="306">
        <v>2</v>
      </c>
      <c r="AS20" s="169">
        <f t="shared" si="1"/>
        <v>8</v>
      </c>
      <c r="AT20" s="174">
        <f>T20+Y20+AD20+AI20+AN20+AS20</f>
        <v>50</v>
      </c>
    </row>
    <row r="21" spans="1:46" ht="18" customHeight="1" x14ac:dyDescent="0.25">
      <c r="A21" s="91" t="s">
        <v>25</v>
      </c>
      <c r="B21" s="296">
        <v>0</v>
      </c>
      <c r="C21" s="198"/>
      <c r="D21" s="210"/>
      <c r="E21" s="203"/>
      <c r="F21" s="210"/>
      <c r="G21" s="268"/>
      <c r="H21" s="203"/>
      <c r="I21" s="67"/>
      <c r="J21" s="24"/>
      <c r="K21" s="198"/>
      <c r="L21" s="210"/>
      <c r="M21" s="177">
        <f t="shared" si="0"/>
        <v>0</v>
      </c>
      <c r="N21" s="305">
        <v>1</v>
      </c>
      <c r="O21" s="295">
        <v>1</v>
      </c>
      <c r="P21" s="295">
        <v>1</v>
      </c>
      <c r="Q21" s="295">
        <v>1</v>
      </c>
      <c r="R21" s="295">
        <v>1</v>
      </c>
      <c r="S21" s="301">
        <v>1</v>
      </c>
      <c r="T21" s="163">
        <f t="shared" si="4"/>
        <v>5</v>
      </c>
      <c r="U21" s="302">
        <v>1</v>
      </c>
      <c r="V21" s="295">
        <v>1</v>
      </c>
      <c r="W21" s="295">
        <v>1</v>
      </c>
      <c r="X21" s="295">
        <v>1</v>
      </c>
      <c r="Y21" s="163">
        <f t="shared" si="5"/>
        <v>4</v>
      </c>
      <c r="Z21" s="302">
        <v>1</v>
      </c>
      <c r="AA21" s="295">
        <v>1</v>
      </c>
      <c r="AB21" s="295">
        <v>1</v>
      </c>
      <c r="AC21" s="304">
        <v>1</v>
      </c>
      <c r="AD21" s="163">
        <f t="shared" si="6"/>
        <v>4</v>
      </c>
      <c r="AE21" s="302">
        <v>1</v>
      </c>
      <c r="AF21" s="295">
        <v>1</v>
      </c>
      <c r="AG21" s="295">
        <v>1</v>
      </c>
      <c r="AH21" s="300">
        <v>1</v>
      </c>
      <c r="AI21" s="163">
        <f t="shared" si="2"/>
        <v>4</v>
      </c>
      <c r="AJ21" s="305">
        <v>1</v>
      </c>
      <c r="AK21" s="304">
        <v>1</v>
      </c>
      <c r="AL21" s="304">
        <v>1</v>
      </c>
      <c r="AM21" s="304">
        <v>1</v>
      </c>
      <c r="AN21" s="169">
        <f>AJ21+AK21+AL21+AM21</f>
        <v>4</v>
      </c>
      <c r="AO21" s="305">
        <v>1</v>
      </c>
      <c r="AP21" s="303">
        <v>1</v>
      </c>
      <c r="AQ21" s="306">
        <v>1</v>
      </c>
      <c r="AR21" s="306">
        <v>1</v>
      </c>
      <c r="AS21" s="169">
        <f t="shared" si="1"/>
        <v>4</v>
      </c>
      <c r="AT21" s="174">
        <f>T21+Y21+AD21+AI21+AN21+AS21</f>
        <v>25</v>
      </c>
    </row>
    <row r="22" spans="1:46" ht="13.5" customHeight="1" thickBot="1" x14ac:dyDescent="0.3">
      <c r="A22" s="219" t="s">
        <v>105</v>
      </c>
      <c r="B22" s="595"/>
      <c r="C22" s="472"/>
      <c r="D22" s="472"/>
      <c r="E22" s="472"/>
      <c r="F22" s="472"/>
      <c r="G22" s="472"/>
      <c r="H22" s="472"/>
      <c r="I22" s="472"/>
      <c r="J22" s="472"/>
      <c r="K22" s="472"/>
      <c r="L22" s="472"/>
      <c r="M22" s="472"/>
      <c r="N22" s="472"/>
      <c r="O22" s="472"/>
      <c r="P22" s="472"/>
      <c r="Q22" s="472"/>
      <c r="R22" s="472"/>
      <c r="S22" s="472"/>
      <c r="T22" s="472"/>
      <c r="U22" s="472"/>
      <c r="V22" s="472"/>
      <c r="W22" s="472"/>
      <c r="X22" s="472"/>
      <c r="Y22" s="472"/>
      <c r="Z22" s="472"/>
      <c r="AA22" s="472"/>
      <c r="AB22" s="472"/>
      <c r="AC22" s="472"/>
      <c r="AD22" s="610"/>
      <c r="AE22" s="472"/>
      <c r="AF22" s="472"/>
      <c r="AG22" s="472"/>
      <c r="AH22" s="472"/>
      <c r="AI22" s="472"/>
      <c r="AJ22" s="472"/>
      <c r="AK22" s="472"/>
      <c r="AL22" s="472"/>
      <c r="AM22" s="472"/>
      <c r="AN22" s="472"/>
      <c r="AO22" s="472"/>
      <c r="AP22" s="472"/>
      <c r="AQ22" s="472"/>
      <c r="AR22" s="472"/>
      <c r="AS22" s="472"/>
      <c r="AT22" s="547"/>
    </row>
    <row r="23" spans="1:46" ht="16.5" customHeight="1" thickBot="1" x14ac:dyDescent="0.3">
      <c r="A23" s="195" t="s">
        <v>27</v>
      </c>
      <c r="B23" s="296">
        <v>4</v>
      </c>
      <c r="C23" s="197">
        <v>4</v>
      </c>
      <c r="D23" s="209">
        <f t="shared" ref="D23" si="7">C23</f>
        <v>4</v>
      </c>
      <c r="E23" s="202">
        <v>4</v>
      </c>
      <c r="F23" s="209">
        <f>E23</f>
        <v>4</v>
      </c>
      <c r="G23" s="271">
        <v>4</v>
      </c>
      <c r="H23" s="202">
        <v>4</v>
      </c>
      <c r="I23" s="214">
        <f>G23+H23</f>
        <v>8</v>
      </c>
      <c r="J23" s="129">
        <v>3</v>
      </c>
      <c r="K23" s="197">
        <v>3</v>
      </c>
      <c r="L23" s="209">
        <f>J23+K23</f>
        <v>6</v>
      </c>
      <c r="M23" s="177">
        <f>D23+F23+I23+L23</f>
        <v>22</v>
      </c>
      <c r="N23" s="305">
        <v>5</v>
      </c>
      <c r="O23" s="295">
        <v>5</v>
      </c>
      <c r="P23" s="295">
        <v>5</v>
      </c>
      <c r="Q23" s="295">
        <v>5</v>
      </c>
      <c r="R23" s="295">
        <v>5</v>
      </c>
      <c r="S23" s="301">
        <v>5</v>
      </c>
      <c r="T23" s="163">
        <f>O23+P23+Q23+R23+S23</f>
        <v>25</v>
      </c>
      <c r="U23" s="302">
        <v>5</v>
      </c>
      <c r="V23" s="295">
        <v>5</v>
      </c>
      <c r="W23" s="295">
        <v>5</v>
      </c>
      <c r="X23" s="295">
        <v>5</v>
      </c>
      <c r="Y23" s="163">
        <f>U23+V23+X23+W23</f>
        <v>20</v>
      </c>
      <c r="Z23" s="302">
        <v>5</v>
      </c>
      <c r="AA23" s="295">
        <v>5</v>
      </c>
      <c r="AB23" s="295">
        <v>5</v>
      </c>
      <c r="AC23" s="304">
        <v>5</v>
      </c>
      <c r="AD23" s="288">
        <f>Z23+AA23+AB23+AC23</f>
        <v>20</v>
      </c>
      <c r="AE23" s="302">
        <v>5</v>
      </c>
      <c r="AF23" s="295">
        <v>5</v>
      </c>
      <c r="AG23" s="295">
        <v>5</v>
      </c>
      <c r="AH23" s="300">
        <v>5</v>
      </c>
      <c r="AI23" s="163">
        <f t="shared" ref="AI23" si="8">AE23+AF23+AG23+AH23</f>
        <v>20</v>
      </c>
      <c r="AJ23" s="305">
        <v>4</v>
      </c>
      <c r="AK23" s="304">
        <v>4</v>
      </c>
      <c r="AL23" s="304">
        <v>4</v>
      </c>
      <c r="AM23" s="304">
        <v>4</v>
      </c>
      <c r="AN23" s="169">
        <f>AJ23+AK23+AL23+AM23</f>
        <v>16</v>
      </c>
      <c r="AO23" s="305">
        <v>4</v>
      </c>
      <c r="AP23" s="303">
        <v>4</v>
      </c>
      <c r="AQ23" s="306">
        <v>4</v>
      </c>
      <c r="AR23" s="306">
        <v>4</v>
      </c>
      <c r="AS23" s="169">
        <f>AO23+AP23+AQ23+AR23</f>
        <v>16</v>
      </c>
      <c r="AT23" s="174">
        <f>T23+Y23+AD23+AI23+AN23+AS23</f>
        <v>117</v>
      </c>
    </row>
    <row r="24" spans="1:46" ht="16.5" customHeight="1" x14ac:dyDescent="0.25">
      <c r="A24" s="93" t="s">
        <v>28</v>
      </c>
      <c r="B24" s="296">
        <v>2</v>
      </c>
      <c r="C24" s="197">
        <v>2</v>
      </c>
      <c r="D24" s="209">
        <f t="shared" si="3"/>
        <v>2</v>
      </c>
      <c r="E24" s="202">
        <v>2</v>
      </c>
      <c r="F24" s="209">
        <f>E24</f>
        <v>2</v>
      </c>
      <c r="G24" s="271">
        <v>2</v>
      </c>
      <c r="H24" s="202">
        <v>2</v>
      </c>
      <c r="I24" s="214">
        <f>G24+H24</f>
        <v>4</v>
      </c>
      <c r="J24" s="129">
        <v>2</v>
      </c>
      <c r="K24" s="197">
        <v>2</v>
      </c>
      <c r="L24" s="209">
        <f>J24+K24</f>
        <v>4</v>
      </c>
      <c r="M24" s="177">
        <f>D24+F24+I24+L24</f>
        <v>12</v>
      </c>
      <c r="N24" s="305">
        <v>3</v>
      </c>
      <c r="O24" s="295">
        <v>3</v>
      </c>
      <c r="P24" s="295">
        <v>3</v>
      </c>
      <c r="Q24" s="295">
        <v>3</v>
      </c>
      <c r="R24" s="295">
        <v>3</v>
      </c>
      <c r="S24" s="301">
        <v>3</v>
      </c>
      <c r="T24" s="163">
        <f>O24+P24+Q24+R24+S24</f>
        <v>15</v>
      </c>
      <c r="U24" s="302">
        <v>3</v>
      </c>
      <c r="V24" s="295">
        <v>3</v>
      </c>
      <c r="W24" s="295">
        <v>3</v>
      </c>
      <c r="X24" s="295">
        <v>3</v>
      </c>
      <c r="Y24" s="163">
        <f>U24+V24+X24+W24</f>
        <v>12</v>
      </c>
      <c r="Z24" s="302">
        <v>3</v>
      </c>
      <c r="AA24" s="295">
        <v>3</v>
      </c>
      <c r="AB24" s="295">
        <v>3</v>
      </c>
      <c r="AC24" s="304">
        <v>3</v>
      </c>
      <c r="AD24" s="288">
        <f>Z24+AA24+AB24+AC24</f>
        <v>12</v>
      </c>
      <c r="AE24" s="302">
        <v>3</v>
      </c>
      <c r="AF24" s="295">
        <v>3</v>
      </c>
      <c r="AG24" s="295">
        <v>3</v>
      </c>
      <c r="AH24" s="300">
        <v>3</v>
      </c>
      <c r="AI24" s="163">
        <f t="shared" si="2"/>
        <v>12</v>
      </c>
      <c r="AJ24" s="305">
        <v>3</v>
      </c>
      <c r="AK24" s="304">
        <v>3</v>
      </c>
      <c r="AL24" s="304">
        <v>3</v>
      </c>
      <c r="AM24" s="304">
        <v>3</v>
      </c>
      <c r="AN24" s="169">
        <f>AJ24+AK24+AL24+AM24</f>
        <v>12</v>
      </c>
      <c r="AO24" s="305">
        <v>3</v>
      </c>
      <c r="AP24" s="303">
        <v>3</v>
      </c>
      <c r="AQ24" s="306">
        <v>3</v>
      </c>
      <c r="AR24" s="306">
        <v>3</v>
      </c>
      <c r="AS24" s="169">
        <f>AO24+AP24+AQ24+AR24</f>
        <v>12</v>
      </c>
      <c r="AT24" s="174">
        <f>T24+Y24+AD24+AI24+AN24+AS24</f>
        <v>75</v>
      </c>
    </row>
    <row r="25" spans="1:46" ht="13.5" customHeight="1" thickBot="1" x14ac:dyDescent="0.3">
      <c r="A25" s="91" t="s">
        <v>29</v>
      </c>
      <c r="B25" s="595"/>
      <c r="C25" s="472"/>
      <c r="D25" s="472"/>
      <c r="E25" s="472"/>
      <c r="F25" s="472"/>
      <c r="G25" s="472"/>
      <c r="H25" s="472"/>
      <c r="I25" s="472"/>
      <c r="J25" s="472"/>
      <c r="K25" s="472"/>
      <c r="L25" s="472"/>
      <c r="M25" s="472"/>
      <c r="N25" s="472"/>
      <c r="O25" s="472"/>
      <c r="P25" s="472"/>
      <c r="Q25" s="472"/>
      <c r="R25" s="472"/>
      <c r="S25" s="472"/>
      <c r="T25" s="472"/>
      <c r="U25" s="472"/>
      <c r="V25" s="472"/>
      <c r="W25" s="472"/>
      <c r="X25" s="472"/>
      <c r="Y25" s="472"/>
      <c r="Z25" s="472"/>
      <c r="AA25" s="472"/>
      <c r="AB25" s="472"/>
      <c r="AC25" s="472"/>
      <c r="AD25" s="610"/>
      <c r="AE25" s="472"/>
      <c r="AF25" s="472"/>
      <c r="AG25" s="472"/>
      <c r="AH25" s="472"/>
      <c r="AI25" s="472"/>
      <c r="AJ25" s="472"/>
      <c r="AK25" s="472"/>
      <c r="AL25" s="472"/>
      <c r="AM25" s="472"/>
      <c r="AN25" s="472"/>
      <c r="AO25" s="472"/>
      <c r="AP25" s="472"/>
      <c r="AQ25" s="472"/>
      <c r="AR25" s="472"/>
      <c r="AS25" s="472"/>
      <c r="AT25" s="547"/>
    </row>
    <row r="26" spans="1:46" ht="18" customHeight="1" thickBot="1" x14ac:dyDescent="0.3">
      <c r="A26" s="195" t="s">
        <v>29</v>
      </c>
      <c r="B26" s="296">
        <v>4</v>
      </c>
      <c r="C26" s="197">
        <v>4</v>
      </c>
      <c r="D26" s="209">
        <f t="shared" ref="D26" si="9">C26</f>
        <v>4</v>
      </c>
      <c r="E26" s="202">
        <v>4</v>
      </c>
      <c r="F26" s="209">
        <f>E26</f>
        <v>4</v>
      </c>
      <c r="G26" s="271">
        <v>4</v>
      </c>
      <c r="H26" s="202">
        <v>4</v>
      </c>
      <c r="I26" s="214">
        <f>G26+H26</f>
        <v>8</v>
      </c>
      <c r="J26" s="24"/>
      <c r="K26" s="198"/>
      <c r="L26" s="210"/>
      <c r="M26" s="177">
        <f>D26+F26+I26+L26</f>
        <v>16</v>
      </c>
      <c r="N26" s="305">
        <v>5</v>
      </c>
      <c r="O26" s="295">
        <v>4</v>
      </c>
      <c r="P26" s="295">
        <v>4</v>
      </c>
      <c r="Q26" s="295">
        <v>4</v>
      </c>
      <c r="R26" s="295">
        <v>4</v>
      </c>
      <c r="S26" s="301">
        <v>4</v>
      </c>
      <c r="T26" s="163">
        <f>O26+P26+Q26+R26+S26</f>
        <v>20</v>
      </c>
      <c r="U26" s="302">
        <v>4</v>
      </c>
      <c r="V26" s="295">
        <v>4</v>
      </c>
      <c r="W26" s="295">
        <v>4</v>
      </c>
      <c r="X26" s="295">
        <v>4</v>
      </c>
      <c r="Y26" s="163">
        <f>U26+V26+X26+W26</f>
        <v>16</v>
      </c>
      <c r="Z26" s="302">
        <v>4</v>
      </c>
      <c r="AA26" s="295">
        <v>4</v>
      </c>
      <c r="AB26" s="295">
        <v>4</v>
      </c>
      <c r="AC26" s="304">
        <v>4</v>
      </c>
      <c r="AD26" s="288">
        <f>Z26+AA26+AB26+AC26</f>
        <v>16</v>
      </c>
      <c r="AE26" s="302">
        <v>4</v>
      </c>
      <c r="AF26" s="295">
        <v>4</v>
      </c>
      <c r="AG26" s="295">
        <v>4</v>
      </c>
      <c r="AH26" s="300">
        <v>4</v>
      </c>
      <c r="AI26" s="163">
        <f t="shared" ref="AI26:AI27" si="10">AE26+AF26+AG26+AH26</f>
        <v>16</v>
      </c>
      <c r="AJ26" s="166"/>
      <c r="AK26" s="155"/>
      <c r="AL26" s="155"/>
      <c r="AM26" s="155"/>
      <c r="AN26" s="171"/>
      <c r="AO26" s="166"/>
      <c r="AP26" s="179"/>
      <c r="AQ26" s="167"/>
      <c r="AR26" s="167"/>
      <c r="AS26" s="171"/>
      <c r="AT26" s="173">
        <f>T26+Y26+AD26+AI26</f>
        <v>68</v>
      </c>
    </row>
    <row r="27" spans="1:46" ht="18" customHeight="1" thickBot="1" x14ac:dyDescent="0.3">
      <c r="A27" s="195" t="s">
        <v>104</v>
      </c>
      <c r="B27" s="296">
        <v>4</v>
      </c>
      <c r="C27" s="198"/>
      <c r="D27" s="210"/>
      <c r="E27" s="203"/>
      <c r="F27" s="210"/>
      <c r="G27" s="272"/>
      <c r="H27" s="203"/>
      <c r="I27" s="67"/>
      <c r="J27" s="24"/>
      <c r="K27" s="198"/>
      <c r="L27" s="210"/>
      <c r="M27" s="177">
        <f>D27+F27+I27+L27</f>
        <v>0</v>
      </c>
      <c r="N27" s="305">
        <v>5</v>
      </c>
      <c r="O27" s="295">
        <v>1</v>
      </c>
      <c r="P27" s="295">
        <v>1</v>
      </c>
      <c r="Q27" s="295">
        <v>1</v>
      </c>
      <c r="R27" s="295">
        <v>1</v>
      </c>
      <c r="S27" s="301">
        <v>1</v>
      </c>
      <c r="T27" s="163">
        <f t="shared" ref="T27:T30" si="11">O27+P27+Q27+R27+S27</f>
        <v>5</v>
      </c>
      <c r="U27" s="302">
        <v>1</v>
      </c>
      <c r="V27" s="295">
        <v>1</v>
      </c>
      <c r="W27" s="295">
        <v>1</v>
      </c>
      <c r="X27" s="295">
        <v>1</v>
      </c>
      <c r="Y27" s="163">
        <f>U27+V27+X27+W27</f>
        <v>4</v>
      </c>
      <c r="Z27" s="302">
        <v>1</v>
      </c>
      <c r="AA27" s="295">
        <v>1</v>
      </c>
      <c r="AB27" s="295">
        <v>1</v>
      </c>
      <c r="AC27" s="304">
        <v>1</v>
      </c>
      <c r="AD27" s="288">
        <f t="shared" ref="AD27:AD29" si="12">Z27+AA27+AB27+AC27</f>
        <v>4</v>
      </c>
      <c r="AE27" s="302">
        <v>1</v>
      </c>
      <c r="AF27" s="295">
        <v>1</v>
      </c>
      <c r="AG27" s="295">
        <v>1</v>
      </c>
      <c r="AH27" s="300">
        <v>1</v>
      </c>
      <c r="AI27" s="163">
        <f t="shared" si="10"/>
        <v>4</v>
      </c>
      <c r="AJ27" s="166"/>
      <c r="AK27" s="155"/>
      <c r="AL27" s="155"/>
      <c r="AM27" s="155"/>
      <c r="AN27" s="171"/>
      <c r="AO27" s="166"/>
      <c r="AP27" s="179"/>
      <c r="AQ27" s="167"/>
      <c r="AR27" s="167"/>
      <c r="AS27" s="171"/>
      <c r="AT27" s="173">
        <f>T27+Y27+AD27+AI27</f>
        <v>17</v>
      </c>
    </row>
    <row r="28" spans="1:46" ht="18" customHeight="1" thickBot="1" x14ac:dyDescent="0.3">
      <c r="A28" s="93" t="s">
        <v>30</v>
      </c>
      <c r="B28" s="296">
        <v>2</v>
      </c>
      <c r="C28" s="198"/>
      <c r="D28" s="210"/>
      <c r="E28" s="203"/>
      <c r="F28" s="210"/>
      <c r="G28" s="272"/>
      <c r="H28" s="203"/>
      <c r="I28" s="67"/>
      <c r="J28" s="129">
        <v>3</v>
      </c>
      <c r="K28" s="197">
        <v>3</v>
      </c>
      <c r="L28" s="209">
        <f>J28+K28</f>
        <v>6</v>
      </c>
      <c r="M28" s="177">
        <f>D28+F28+I28+L28</f>
        <v>6</v>
      </c>
      <c r="N28" s="305">
        <v>4</v>
      </c>
      <c r="O28" s="25"/>
      <c r="P28" s="25"/>
      <c r="Q28" s="25"/>
      <c r="R28" s="25"/>
      <c r="S28" s="287"/>
      <c r="T28" s="163">
        <f t="shared" si="11"/>
        <v>0</v>
      </c>
      <c r="U28" s="160"/>
      <c r="V28" s="25"/>
      <c r="W28" s="25"/>
      <c r="X28" s="25"/>
      <c r="Y28" s="162"/>
      <c r="Z28" s="160"/>
      <c r="AA28" s="25"/>
      <c r="AB28" s="25"/>
      <c r="AC28" s="25"/>
      <c r="AD28" s="288">
        <f t="shared" si="12"/>
        <v>0</v>
      </c>
      <c r="AE28" s="160"/>
      <c r="AF28" s="25"/>
      <c r="AG28" s="25"/>
      <c r="AH28" s="158"/>
      <c r="AI28" s="162"/>
      <c r="AJ28" s="305">
        <v>4</v>
      </c>
      <c r="AK28" s="304">
        <v>4</v>
      </c>
      <c r="AL28" s="304">
        <v>4</v>
      </c>
      <c r="AM28" s="304">
        <v>4</v>
      </c>
      <c r="AN28" s="169">
        <f>AJ28+AK28+AL28+AM28</f>
        <v>16</v>
      </c>
      <c r="AO28" s="305">
        <v>3</v>
      </c>
      <c r="AP28" s="303">
        <v>3</v>
      </c>
      <c r="AQ28" s="306">
        <v>3</v>
      </c>
      <c r="AR28" s="306">
        <v>3</v>
      </c>
      <c r="AS28" s="169">
        <f>AO28+AR28</f>
        <v>6</v>
      </c>
      <c r="AT28" s="174">
        <f>AN28+AS28</f>
        <v>22</v>
      </c>
    </row>
    <row r="29" spans="1:46" ht="18" customHeight="1" thickBot="1" x14ac:dyDescent="0.3">
      <c r="A29" s="96" t="s">
        <v>64</v>
      </c>
      <c r="B29" s="296">
        <v>3</v>
      </c>
      <c r="C29" s="197">
        <v>2</v>
      </c>
      <c r="D29" s="209">
        <f t="shared" si="3"/>
        <v>2</v>
      </c>
      <c r="E29" s="202">
        <v>2</v>
      </c>
      <c r="F29" s="209">
        <f>E29</f>
        <v>2</v>
      </c>
      <c r="G29" s="271">
        <v>2</v>
      </c>
      <c r="H29" s="202">
        <v>2</v>
      </c>
      <c r="I29" s="214">
        <f>G29+H29</f>
        <v>4</v>
      </c>
      <c r="J29" s="129">
        <v>2</v>
      </c>
      <c r="K29" s="197">
        <v>2</v>
      </c>
      <c r="L29" s="209">
        <f>J29+K29</f>
        <v>4</v>
      </c>
      <c r="M29" s="177">
        <f>D29+F29+I29+L29</f>
        <v>12</v>
      </c>
      <c r="N29" s="305" t="s">
        <v>108</v>
      </c>
      <c r="O29" s="295">
        <v>2</v>
      </c>
      <c r="P29" s="295">
        <v>2</v>
      </c>
      <c r="Q29" s="295">
        <v>2</v>
      </c>
      <c r="R29" s="295">
        <v>2</v>
      </c>
      <c r="S29" s="301">
        <v>2</v>
      </c>
      <c r="T29" s="163">
        <f t="shared" si="11"/>
        <v>10</v>
      </c>
      <c r="U29" s="302">
        <v>2</v>
      </c>
      <c r="V29" s="295">
        <v>2</v>
      </c>
      <c r="W29" s="295">
        <v>2</v>
      </c>
      <c r="X29" s="295">
        <v>2</v>
      </c>
      <c r="Y29" s="163">
        <f>U29+V29+X29+W29</f>
        <v>8</v>
      </c>
      <c r="Z29" s="302">
        <v>2</v>
      </c>
      <c r="AA29" s="295">
        <v>2</v>
      </c>
      <c r="AB29" s="295">
        <v>2</v>
      </c>
      <c r="AC29" s="304">
        <v>2</v>
      </c>
      <c r="AD29" s="288">
        <f t="shared" si="12"/>
        <v>8</v>
      </c>
      <c r="AE29" s="302">
        <v>2</v>
      </c>
      <c r="AF29" s="295">
        <v>2</v>
      </c>
      <c r="AG29" s="295">
        <v>2</v>
      </c>
      <c r="AH29" s="300">
        <v>2</v>
      </c>
      <c r="AI29" s="163">
        <f>AE29+AF29+AG29+AH29</f>
        <v>8</v>
      </c>
      <c r="AJ29" s="305">
        <v>3</v>
      </c>
      <c r="AK29" s="304">
        <v>3</v>
      </c>
      <c r="AL29" s="304">
        <v>3</v>
      </c>
      <c r="AM29" s="304">
        <v>3</v>
      </c>
      <c r="AN29" s="169">
        <f>AJ29+AK29+AL29+AM29</f>
        <v>12</v>
      </c>
      <c r="AO29" s="305">
        <v>3</v>
      </c>
      <c r="AP29" s="303">
        <v>3</v>
      </c>
      <c r="AQ29" s="306">
        <v>3</v>
      </c>
      <c r="AR29" s="306">
        <v>3</v>
      </c>
      <c r="AS29" s="169">
        <f>AO29+AR29</f>
        <v>6</v>
      </c>
      <c r="AT29" s="174">
        <f>T29+Y29+AD29+AI29+AN29+AS29</f>
        <v>52</v>
      </c>
    </row>
    <row r="30" spans="1:46" ht="18" customHeight="1" thickBot="1" x14ac:dyDescent="0.3">
      <c r="A30" s="93" t="s">
        <v>33</v>
      </c>
      <c r="B30" s="296">
        <v>0</v>
      </c>
      <c r="C30" s="198"/>
      <c r="D30" s="212"/>
      <c r="E30" s="203"/>
      <c r="F30" s="212"/>
      <c r="G30" s="269"/>
      <c r="H30" s="203"/>
      <c r="I30" s="67"/>
      <c r="J30" s="24"/>
      <c r="K30" s="198"/>
      <c r="L30" s="212"/>
      <c r="M30" s="177">
        <f>D30+F30+I30+L30</f>
        <v>0</v>
      </c>
      <c r="N30" s="305">
        <v>1</v>
      </c>
      <c r="O30" s="295">
        <v>1</v>
      </c>
      <c r="P30" s="295">
        <v>1</v>
      </c>
      <c r="Q30" s="295">
        <v>1</v>
      </c>
      <c r="R30" s="295">
        <v>1</v>
      </c>
      <c r="S30" s="84">
        <v>1</v>
      </c>
      <c r="T30" s="163">
        <f t="shared" si="11"/>
        <v>5</v>
      </c>
      <c r="U30" s="302">
        <v>1</v>
      </c>
      <c r="V30" s="295">
        <v>1</v>
      </c>
      <c r="W30" s="295">
        <v>1</v>
      </c>
      <c r="X30" s="295">
        <v>1</v>
      </c>
      <c r="Y30" s="163">
        <f>U30+V30+X30+W30</f>
        <v>4</v>
      </c>
      <c r="Z30" s="302">
        <v>1</v>
      </c>
      <c r="AA30" s="295">
        <v>1</v>
      </c>
      <c r="AB30" s="295">
        <v>1</v>
      </c>
      <c r="AC30" s="304">
        <v>1</v>
      </c>
      <c r="AD30" s="288">
        <f>Z30+AA30+AB30+AC30</f>
        <v>4</v>
      </c>
      <c r="AE30" s="302">
        <v>1</v>
      </c>
      <c r="AF30" s="295">
        <v>1</v>
      </c>
      <c r="AG30" s="295">
        <v>1</v>
      </c>
      <c r="AH30" s="300">
        <v>1</v>
      </c>
      <c r="AI30" s="165">
        <f>AE30+AF30+AG30+AH30</f>
        <v>4</v>
      </c>
      <c r="AJ30" s="305">
        <v>1</v>
      </c>
      <c r="AK30" s="304">
        <v>1</v>
      </c>
      <c r="AL30" s="304">
        <v>1</v>
      </c>
      <c r="AM30" s="304">
        <v>1</v>
      </c>
      <c r="AN30" s="172">
        <f>AJ30+AK30+AL30+AM30</f>
        <v>4</v>
      </c>
      <c r="AO30" s="305">
        <v>1</v>
      </c>
      <c r="AP30" s="303">
        <v>1</v>
      </c>
      <c r="AQ30" s="306">
        <v>1</v>
      </c>
      <c r="AR30" s="306">
        <v>1</v>
      </c>
      <c r="AS30" s="172">
        <f>AO30+AR30</f>
        <v>2</v>
      </c>
      <c r="AT30" s="174">
        <f>T30+Y30+AD30+AI30+AN30+AS30</f>
        <v>23</v>
      </c>
    </row>
    <row r="31" spans="1:46" ht="11.25" customHeight="1" x14ac:dyDescent="0.25">
      <c r="A31" s="194" t="s">
        <v>43</v>
      </c>
      <c r="B31" s="598"/>
      <c r="C31" s="599"/>
      <c r="D31" s="599"/>
      <c r="E31" s="599"/>
      <c r="F31" s="599"/>
      <c r="G31" s="599"/>
      <c r="H31" s="599"/>
      <c r="I31" s="599"/>
      <c r="J31" s="599"/>
      <c r="K31" s="599"/>
      <c r="L31" s="599"/>
      <c r="M31" s="599"/>
      <c r="N31" s="599"/>
      <c r="O31" s="599"/>
      <c r="P31" s="599"/>
      <c r="Q31" s="599"/>
      <c r="R31" s="599"/>
      <c r="S31" s="599"/>
      <c r="T31" s="599"/>
      <c r="U31" s="599"/>
      <c r="V31" s="599"/>
      <c r="W31" s="599"/>
      <c r="X31" s="599"/>
      <c r="Y31" s="599"/>
      <c r="Z31" s="599"/>
      <c r="AA31" s="599"/>
      <c r="AB31" s="599"/>
      <c r="AC31" s="599"/>
      <c r="AD31" s="599"/>
      <c r="AE31" s="599"/>
      <c r="AF31" s="599"/>
      <c r="AG31" s="599"/>
      <c r="AH31" s="599"/>
      <c r="AI31" s="599"/>
      <c r="AJ31" s="599"/>
      <c r="AK31" s="599"/>
      <c r="AL31" s="599"/>
      <c r="AM31" s="599"/>
      <c r="AN31" s="599"/>
      <c r="AO31" s="599"/>
      <c r="AP31" s="599"/>
      <c r="AQ31" s="599"/>
      <c r="AR31" s="599"/>
      <c r="AS31" s="599"/>
      <c r="AT31" s="608"/>
    </row>
    <row r="32" spans="1:46" ht="18" customHeight="1" x14ac:dyDescent="0.25">
      <c r="A32" s="97" t="s">
        <v>119</v>
      </c>
      <c r="B32" s="296">
        <v>0</v>
      </c>
      <c r="C32" s="24"/>
      <c r="D32" s="67"/>
      <c r="E32" s="24"/>
      <c r="F32" s="67"/>
      <c r="G32" s="67"/>
      <c r="H32" s="24"/>
      <c r="I32" s="67"/>
      <c r="J32" s="24"/>
      <c r="K32" s="24"/>
      <c r="L32" s="67"/>
      <c r="M32" s="79">
        <f>D32+F32+I32+L32</f>
        <v>0</v>
      </c>
      <c r="N32" s="305">
        <v>0</v>
      </c>
      <c r="O32" s="52"/>
      <c r="P32" s="52"/>
      <c r="Q32" s="52"/>
      <c r="R32" s="52"/>
      <c r="S32" s="52"/>
      <c r="T32" s="52"/>
      <c r="U32" s="52"/>
      <c r="V32" s="52"/>
      <c r="W32" s="52"/>
      <c r="X32" s="52"/>
      <c r="Y32" s="52"/>
      <c r="Z32" s="52"/>
      <c r="AA32" s="52"/>
      <c r="AB32" s="52"/>
      <c r="AC32" s="52"/>
      <c r="AD32" s="52"/>
      <c r="AE32" s="52"/>
      <c r="AF32" s="52"/>
      <c r="AG32" s="52"/>
      <c r="AH32" s="52"/>
      <c r="AI32" s="52"/>
      <c r="AJ32" s="304">
        <v>5</v>
      </c>
      <c r="AK32" s="304"/>
      <c r="AL32" s="304"/>
      <c r="AM32" s="304">
        <v>5</v>
      </c>
      <c r="AN32" s="6">
        <f>AJ32+AK32+AL32+AM32</f>
        <v>10</v>
      </c>
      <c r="AO32" s="304">
        <v>6</v>
      </c>
      <c r="AP32" s="304"/>
      <c r="AQ32" s="52"/>
      <c r="AR32" s="52"/>
      <c r="AS32" s="6">
        <f>AO32+AP32</f>
        <v>6</v>
      </c>
      <c r="AT32" s="297">
        <f>AN32+AS32</f>
        <v>16</v>
      </c>
    </row>
    <row r="33" spans="1:46" ht="18" customHeight="1" x14ac:dyDescent="0.25">
      <c r="A33" s="97" t="s">
        <v>110</v>
      </c>
      <c r="B33" s="262">
        <v>0</v>
      </c>
      <c r="C33" s="263"/>
      <c r="D33" s="264"/>
      <c r="E33" s="263"/>
      <c r="F33" s="264"/>
      <c r="G33" s="264"/>
      <c r="H33" s="263"/>
      <c r="I33" s="264"/>
      <c r="J33" s="263"/>
      <c r="K33" s="263"/>
      <c r="L33" s="264"/>
      <c r="M33" s="79">
        <f>D33+F33+I33+L33</f>
        <v>0</v>
      </c>
      <c r="N33" s="305">
        <v>0</v>
      </c>
      <c r="O33" s="265"/>
      <c r="P33" s="265"/>
      <c r="Q33" s="265"/>
      <c r="R33" s="265"/>
      <c r="S33" s="265"/>
      <c r="T33" s="265"/>
      <c r="U33" s="265"/>
      <c r="V33" s="265"/>
      <c r="W33" s="265"/>
      <c r="X33" s="265"/>
      <c r="Y33" s="265"/>
      <c r="Z33" s="265"/>
      <c r="AA33" s="265"/>
      <c r="AB33" s="265"/>
      <c r="AC33" s="265"/>
      <c r="AD33" s="265"/>
      <c r="AE33" s="265"/>
      <c r="AF33" s="265"/>
      <c r="AG33" s="265"/>
      <c r="AH33" s="265"/>
      <c r="AI33" s="265"/>
      <c r="AJ33" s="294"/>
      <c r="AK33" s="294"/>
      <c r="AL33" s="299">
        <v>5</v>
      </c>
      <c r="AM33" s="299"/>
      <c r="AN33" s="6">
        <f>AJ33+AK33+AL33+AM33</f>
        <v>5</v>
      </c>
      <c r="AO33" s="304"/>
      <c r="AP33" s="304">
        <v>6</v>
      </c>
      <c r="AQ33" s="52"/>
      <c r="AR33" s="52"/>
      <c r="AS33" s="6">
        <f>AO33+AP33</f>
        <v>6</v>
      </c>
      <c r="AT33" s="84">
        <f>AN33+AS33</f>
        <v>11</v>
      </c>
    </row>
    <row r="34" spans="1:46" ht="18" customHeight="1" thickBot="1" x14ac:dyDescent="0.3">
      <c r="A34" s="98" t="s">
        <v>47</v>
      </c>
      <c r="B34" s="90">
        <v>0</v>
      </c>
      <c r="C34" s="77"/>
      <c r="D34" s="213"/>
      <c r="E34" s="77"/>
      <c r="F34" s="213"/>
      <c r="G34" s="213"/>
      <c r="H34" s="77"/>
      <c r="I34" s="213"/>
      <c r="J34" s="77"/>
      <c r="K34" s="77"/>
      <c r="L34" s="213"/>
      <c r="M34" s="80">
        <f>D34+F34+I34+L34</f>
        <v>0</v>
      </c>
      <c r="N34" s="156">
        <v>0</v>
      </c>
      <c r="O34" s="157"/>
      <c r="P34" s="157"/>
      <c r="Q34" s="157"/>
      <c r="R34" s="157"/>
      <c r="S34" s="157"/>
      <c r="T34" s="157"/>
      <c r="U34" s="157"/>
      <c r="V34" s="157"/>
      <c r="W34" s="157"/>
      <c r="X34" s="157"/>
      <c r="Y34" s="157"/>
      <c r="Z34" s="157"/>
      <c r="AA34" s="157"/>
      <c r="AB34" s="157"/>
      <c r="AC34" s="157"/>
      <c r="AD34" s="157"/>
      <c r="AE34" s="157"/>
      <c r="AF34" s="157"/>
      <c r="AG34" s="157"/>
      <c r="AH34" s="157"/>
      <c r="AI34" s="157"/>
      <c r="AJ34" s="157"/>
      <c r="AK34" s="157"/>
      <c r="AL34" s="260"/>
      <c r="AM34" s="156">
        <v>5</v>
      </c>
      <c r="AN34" s="88">
        <f>AM34</f>
        <v>5</v>
      </c>
      <c r="AO34" s="261"/>
      <c r="AP34" s="261"/>
      <c r="AQ34" s="261"/>
      <c r="AR34" s="267">
        <v>6</v>
      </c>
      <c r="AS34" s="88">
        <f>AR34</f>
        <v>6</v>
      </c>
      <c r="AT34" s="89">
        <f>AN34+AS34</f>
        <v>11</v>
      </c>
    </row>
    <row r="35" spans="1:46" ht="23.25" customHeight="1" x14ac:dyDescent="0.25">
      <c r="A35" s="520" t="s">
        <v>39</v>
      </c>
      <c r="B35" s="521"/>
      <c r="C35" s="242">
        <f>SUM(C11:C34)</f>
        <v>20</v>
      </c>
      <c r="D35" s="241">
        <f t="shared" ref="D35" si="13">C35</f>
        <v>20</v>
      </c>
      <c r="E35" s="242">
        <v>20</v>
      </c>
      <c r="F35" s="241">
        <f>E35</f>
        <v>20</v>
      </c>
      <c r="G35" s="270">
        <v>20</v>
      </c>
      <c r="H35" s="242">
        <f>SUM(H11:H34)</f>
        <v>20</v>
      </c>
      <c r="I35" s="241">
        <f>G35+H35</f>
        <v>40</v>
      </c>
      <c r="J35" s="242">
        <f>SUM(J11:J34)</f>
        <v>20</v>
      </c>
      <c r="K35" s="242">
        <v>20</v>
      </c>
      <c r="L35" s="241">
        <f>J35+K35</f>
        <v>40</v>
      </c>
      <c r="M35" s="233">
        <f>D35+F35+I35+L35</f>
        <v>120</v>
      </c>
      <c r="N35" s="298"/>
      <c r="O35" s="82">
        <v>30</v>
      </c>
      <c r="P35" s="82">
        <v>30</v>
      </c>
      <c r="Q35" s="82">
        <v>30</v>
      </c>
      <c r="R35" s="82">
        <v>30</v>
      </c>
      <c r="S35" s="82">
        <v>30</v>
      </c>
      <c r="T35" s="293">
        <f>O35+P35+Q35+R35+S35</f>
        <v>150</v>
      </c>
      <c r="U35" s="82">
        <v>30</v>
      </c>
      <c r="V35" s="82">
        <v>30</v>
      </c>
      <c r="W35" s="82">
        <v>30</v>
      </c>
      <c r="X35" s="82">
        <v>30</v>
      </c>
      <c r="Y35" s="293">
        <f>U35+V35+X35+W35</f>
        <v>120</v>
      </c>
      <c r="Z35" s="82">
        <v>30</v>
      </c>
      <c r="AA35" s="82">
        <v>30</v>
      </c>
      <c r="AB35" s="82">
        <v>30</v>
      </c>
      <c r="AC35" s="82">
        <v>30</v>
      </c>
      <c r="AD35" s="293">
        <f>Z35+AA35+AB35+AC35</f>
        <v>120</v>
      </c>
      <c r="AE35" s="82">
        <v>30</v>
      </c>
      <c r="AF35" s="82">
        <v>30</v>
      </c>
      <c r="AG35" s="82">
        <v>30</v>
      </c>
      <c r="AH35" s="82">
        <f>SUM(AH11:AH34)</f>
        <v>30</v>
      </c>
      <c r="AI35" s="293">
        <f>AE35+AF35+AG35+AH35</f>
        <v>120</v>
      </c>
      <c r="AJ35" s="82">
        <v>35</v>
      </c>
      <c r="AK35" s="82">
        <v>35</v>
      </c>
      <c r="AL35" s="82">
        <v>35</v>
      </c>
      <c r="AM35" s="82">
        <v>35</v>
      </c>
      <c r="AN35" s="293">
        <f>AJ35+AK35+AM35</f>
        <v>105</v>
      </c>
      <c r="AO35" s="82">
        <v>36</v>
      </c>
      <c r="AP35" s="82">
        <v>36</v>
      </c>
      <c r="AQ35" s="82">
        <v>36</v>
      </c>
      <c r="AR35" s="82">
        <v>36</v>
      </c>
      <c r="AS35" s="293">
        <f>AO35+AP35+AR35</f>
        <v>108</v>
      </c>
      <c r="AT35" s="82">
        <f>T35+Y35+AD35+AI35+AN35+AS35</f>
        <v>723</v>
      </c>
    </row>
    <row r="36" spans="1:46" ht="18" customHeight="1" x14ac:dyDescent="0.25"/>
    <row r="39" spans="1:46" x14ac:dyDescent="0.25">
      <c r="I39" s="217"/>
      <c r="J39" s="207"/>
      <c r="K39" s="207"/>
      <c r="L39" s="218"/>
      <c r="M39" s="29"/>
      <c r="N39" s="29"/>
      <c r="O39" s="29"/>
      <c r="P39" s="29"/>
      <c r="Q39" s="29"/>
      <c r="R39" s="29"/>
      <c r="S39" s="192"/>
      <c r="T39" s="192"/>
      <c r="U39" s="192"/>
      <c r="V39" s="192"/>
    </row>
    <row r="40" spans="1:46" x14ac:dyDescent="0.25">
      <c r="M40" s="190" t="s">
        <v>45</v>
      </c>
      <c r="N40" s="190"/>
      <c r="O40" s="190"/>
      <c r="P40" s="190"/>
      <c r="Q40" s="190"/>
      <c r="R40" s="190"/>
      <c r="S40" s="191"/>
      <c r="T40" s="191"/>
      <c r="U40" s="191"/>
      <c r="V40" s="191"/>
    </row>
    <row r="41" spans="1:46" x14ac:dyDescent="0.25">
      <c r="A41" s="607" t="s">
        <v>113</v>
      </c>
      <c r="B41" s="607"/>
      <c r="F41" s="480" t="s">
        <v>46</v>
      </c>
      <c r="G41" s="480"/>
      <c r="H41" s="480"/>
      <c r="I41" s="480"/>
      <c r="J41" s="480"/>
      <c r="K41" s="480"/>
      <c r="L41" s="480"/>
      <c r="M41" s="480"/>
      <c r="N41" s="480"/>
      <c r="O41" s="480"/>
      <c r="P41" s="480"/>
      <c r="Q41" s="480"/>
    </row>
    <row r="42" spans="1:46" ht="11.25" customHeight="1" x14ac:dyDescent="0.25">
      <c r="A42" s="460" t="s">
        <v>41</v>
      </c>
      <c r="B42" s="460"/>
      <c r="C42" s="460"/>
      <c r="D42" s="460"/>
      <c r="E42" s="460"/>
      <c r="F42" s="460"/>
      <c r="G42" s="460"/>
      <c r="H42" s="460"/>
      <c r="I42" s="460"/>
      <c r="J42" s="460"/>
      <c r="K42" s="460"/>
      <c r="L42" s="460"/>
      <c r="M42" s="460"/>
      <c r="N42" s="460"/>
      <c r="O42" s="460"/>
      <c r="P42" s="460"/>
      <c r="Q42" s="460"/>
      <c r="R42" s="460"/>
      <c r="S42" s="292"/>
    </row>
    <row r="43" spans="1:46" ht="9.75" customHeight="1" x14ac:dyDescent="0.25">
      <c r="A43" s="460" t="s">
        <v>40</v>
      </c>
      <c r="B43" s="460"/>
      <c r="C43" s="460"/>
      <c r="D43" s="460"/>
      <c r="E43" s="460"/>
      <c r="F43" s="460"/>
      <c r="G43" s="460"/>
      <c r="H43" s="460"/>
      <c r="I43" s="460"/>
      <c r="J43" s="460"/>
      <c r="K43" s="460"/>
      <c r="L43" s="460"/>
      <c r="M43" s="460"/>
      <c r="N43" s="460"/>
      <c r="O43" s="460"/>
      <c r="P43" s="460"/>
      <c r="Q43" s="460"/>
      <c r="R43" s="460"/>
      <c r="S43" s="292"/>
    </row>
  </sheetData>
  <mergeCells count="40">
    <mergeCell ref="O7:R8"/>
    <mergeCell ref="A2:AT2"/>
    <mergeCell ref="A3:AT3"/>
    <mergeCell ref="A4:AT4"/>
    <mergeCell ref="A5:AT5"/>
    <mergeCell ref="A6:A9"/>
    <mergeCell ref="B6:B9"/>
    <mergeCell ref="C6:L6"/>
    <mergeCell ref="M6:M9"/>
    <mergeCell ref="N6:N9"/>
    <mergeCell ref="O6:AS6"/>
    <mergeCell ref="AI7:AI9"/>
    <mergeCell ref="AJ7:AM8"/>
    <mergeCell ref="AN7:AN9"/>
    <mergeCell ref="AO7:AR8"/>
    <mergeCell ref="AS7:AS9"/>
    <mergeCell ref="B10:AT10"/>
    <mergeCell ref="T7:T9"/>
    <mergeCell ref="U7:X8"/>
    <mergeCell ref="Y7:Y9"/>
    <mergeCell ref="Z7:AC8"/>
    <mergeCell ref="AD7:AD9"/>
    <mergeCell ref="AE7:AH8"/>
    <mergeCell ref="AT6:AT9"/>
    <mergeCell ref="C7:C8"/>
    <mergeCell ref="D7:D9"/>
    <mergeCell ref="E7:E8"/>
    <mergeCell ref="F7:F9"/>
    <mergeCell ref="G7:H8"/>
    <mergeCell ref="I7:I9"/>
    <mergeCell ref="J7:K8"/>
    <mergeCell ref="L7:L9"/>
    <mergeCell ref="A42:R42"/>
    <mergeCell ref="A43:R43"/>
    <mergeCell ref="B22:AT22"/>
    <mergeCell ref="B25:AT25"/>
    <mergeCell ref="B31:AT31"/>
    <mergeCell ref="A35:B35"/>
    <mergeCell ref="A41:B41"/>
    <mergeCell ref="F41:Q41"/>
  </mergeCells>
  <pageMargins left="0.11811023622047245" right="0.11811023622047245" top="0.39370078740157483" bottom="0.19685039370078741" header="0.31496062992125984" footer="0.31496062992125984"/>
  <pageSetup scale="78" orientation="landscape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6385" r:id="rId4">
          <objectPr defaultSize="0" autoPict="0" r:id="rId5">
            <anchor moveWithCells="1" sizeWithCells="1">
              <from>
                <xdr:col>0</xdr:col>
                <xdr:colOff>514350</xdr:colOff>
                <xdr:row>1</xdr:row>
                <xdr:rowOff>19050</xdr:rowOff>
              </from>
              <to>
                <xdr:col>1</xdr:col>
                <xdr:colOff>38100</xdr:colOff>
                <xdr:row>3</xdr:row>
                <xdr:rowOff>276225</xdr:rowOff>
              </to>
            </anchor>
          </objectPr>
        </oleObject>
      </mc:Choice>
      <mc:Fallback>
        <oleObject shapeId="16385" r:id="rId4"/>
      </mc:Fallback>
    </mc:AlternateContent>
  </oleObjects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2:AT43"/>
  <sheetViews>
    <sheetView workbookViewId="0">
      <selection activeCell="N47" sqref="N47"/>
    </sheetView>
  </sheetViews>
  <sheetFormatPr baseColWidth="10" defaultRowHeight="15" x14ac:dyDescent="0.25"/>
  <cols>
    <col min="1" max="1" width="22.42578125" customWidth="1"/>
    <col min="2" max="2" width="5" customWidth="1"/>
    <col min="3" max="3" width="3" style="200" customWidth="1"/>
    <col min="4" max="4" width="4" style="216" customWidth="1"/>
    <col min="5" max="5" width="3" style="200" customWidth="1"/>
    <col min="6" max="6" width="3.7109375" style="215" customWidth="1"/>
    <col min="7" max="7" width="2.7109375" style="215" customWidth="1"/>
    <col min="8" max="8" width="3" style="200" customWidth="1"/>
    <col min="9" max="9" width="3.7109375" style="215" customWidth="1"/>
    <col min="10" max="11" width="3" style="200" customWidth="1"/>
    <col min="12" max="12" width="4" style="215" customWidth="1"/>
    <col min="13" max="13" width="4" customWidth="1"/>
    <col min="14" max="14" width="5.28515625" customWidth="1"/>
    <col min="15" max="19" width="2.85546875" customWidth="1"/>
    <col min="20" max="20" width="4.28515625" customWidth="1"/>
    <col min="21" max="24" width="2.85546875" customWidth="1"/>
    <col min="25" max="25" width="4.28515625" customWidth="1"/>
    <col min="26" max="29" width="2.85546875" customWidth="1"/>
    <col min="30" max="30" width="4.7109375" customWidth="1"/>
    <col min="31" max="34" width="2.85546875" customWidth="1"/>
    <col min="35" max="35" width="4.42578125" customWidth="1"/>
    <col min="36" max="39" width="2.85546875" customWidth="1"/>
    <col min="40" max="40" width="4.28515625" customWidth="1"/>
    <col min="41" max="44" width="2.85546875" customWidth="1"/>
    <col min="45" max="45" width="4.28515625" customWidth="1"/>
    <col min="46" max="46" width="4.140625" customWidth="1"/>
    <col min="47" max="47" width="1.28515625" customWidth="1"/>
    <col min="48" max="48" width="2.42578125" customWidth="1"/>
  </cols>
  <sheetData>
    <row r="2" spans="1:46" ht="15.75" x14ac:dyDescent="0.25">
      <c r="A2" s="624" t="s">
        <v>101</v>
      </c>
      <c r="B2" s="625"/>
      <c r="C2" s="625"/>
      <c r="D2" s="625"/>
      <c r="E2" s="625"/>
      <c r="F2" s="625"/>
      <c r="G2" s="625"/>
      <c r="H2" s="625"/>
      <c r="I2" s="625"/>
      <c r="J2" s="625"/>
      <c r="K2" s="625"/>
      <c r="L2" s="625"/>
      <c r="M2" s="625"/>
      <c r="N2" s="625"/>
      <c r="O2" s="625"/>
      <c r="P2" s="625"/>
      <c r="Q2" s="625"/>
      <c r="R2" s="625"/>
      <c r="S2" s="625"/>
      <c r="T2" s="625"/>
      <c r="U2" s="625"/>
      <c r="V2" s="625"/>
      <c r="W2" s="625"/>
      <c r="X2" s="625"/>
      <c r="Y2" s="625"/>
      <c r="Z2" s="625"/>
      <c r="AA2" s="625"/>
      <c r="AB2" s="625"/>
      <c r="AC2" s="625"/>
      <c r="AD2" s="625"/>
      <c r="AE2" s="625"/>
      <c r="AF2" s="625"/>
      <c r="AG2" s="625"/>
      <c r="AH2" s="625"/>
      <c r="AI2" s="625"/>
      <c r="AJ2" s="625"/>
      <c r="AK2" s="625"/>
      <c r="AL2" s="625"/>
      <c r="AM2" s="625"/>
      <c r="AN2" s="625"/>
      <c r="AO2" s="625"/>
      <c r="AP2" s="625"/>
      <c r="AQ2" s="625"/>
      <c r="AR2" s="625"/>
      <c r="AS2" s="625"/>
      <c r="AT2" s="626"/>
    </row>
    <row r="3" spans="1:46" ht="18" x14ac:dyDescent="0.25">
      <c r="A3" s="571" t="s">
        <v>114</v>
      </c>
      <c r="B3" s="572"/>
      <c r="C3" s="572"/>
      <c r="D3" s="572"/>
      <c r="E3" s="572"/>
      <c r="F3" s="572"/>
      <c r="G3" s="572"/>
      <c r="H3" s="572"/>
      <c r="I3" s="572"/>
      <c r="J3" s="572"/>
      <c r="K3" s="572"/>
      <c r="L3" s="572"/>
      <c r="M3" s="572"/>
      <c r="N3" s="572"/>
      <c r="O3" s="572"/>
      <c r="P3" s="572"/>
      <c r="Q3" s="572"/>
      <c r="R3" s="572"/>
      <c r="S3" s="572"/>
      <c r="T3" s="572"/>
      <c r="U3" s="572"/>
      <c r="V3" s="572"/>
      <c r="W3" s="572"/>
      <c r="X3" s="572"/>
      <c r="Y3" s="572"/>
      <c r="Z3" s="572"/>
      <c r="AA3" s="572"/>
      <c r="AB3" s="572"/>
      <c r="AC3" s="572"/>
      <c r="AD3" s="572"/>
      <c r="AE3" s="572"/>
      <c r="AF3" s="572"/>
      <c r="AG3" s="572"/>
      <c r="AH3" s="572"/>
      <c r="AI3" s="572"/>
      <c r="AJ3" s="572"/>
      <c r="AK3" s="572"/>
      <c r="AL3" s="572"/>
      <c r="AM3" s="572"/>
      <c r="AN3" s="572"/>
      <c r="AO3" s="572"/>
      <c r="AP3" s="572"/>
      <c r="AQ3" s="572"/>
      <c r="AR3" s="572"/>
      <c r="AS3" s="572"/>
      <c r="AT3" s="573"/>
    </row>
    <row r="4" spans="1:46" ht="19.5" customHeight="1" x14ac:dyDescent="0.25">
      <c r="A4" s="627" t="s">
        <v>121</v>
      </c>
      <c r="B4" s="628"/>
      <c r="C4" s="628"/>
      <c r="D4" s="628"/>
      <c r="E4" s="628"/>
      <c r="F4" s="628"/>
      <c r="G4" s="628"/>
      <c r="H4" s="628"/>
      <c r="I4" s="628"/>
      <c r="J4" s="628"/>
      <c r="K4" s="628"/>
      <c r="L4" s="628"/>
      <c r="M4" s="628"/>
      <c r="N4" s="628"/>
      <c r="O4" s="628"/>
      <c r="P4" s="628"/>
      <c r="Q4" s="628"/>
      <c r="R4" s="628"/>
      <c r="S4" s="628"/>
      <c r="T4" s="628"/>
      <c r="U4" s="628"/>
      <c r="V4" s="628"/>
      <c r="W4" s="628"/>
      <c r="X4" s="628"/>
      <c r="Y4" s="628"/>
      <c r="Z4" s="628"/>
      <c r="AA4" s="628"/>
      <c r="AB4" s="628"/>
      <c r="AC4" s="628"/>
      <c r="AD4" s="628"/>
      <c r="AE4" s="628"/>
      <c r="AF4" s="628"/>
      <c r="AG4" s="628"/>
      <c r="AH4" s="628"/>
      <c r="AI4" s="628"/>
      <c r="AJ4" s="628"/>
      <c r="AK4" s="628"/>
      <c r="AL4" s="628"/>
      <c r="AM4" s="628"/>
      <c r="AN4" s="628"/>
      <c r="AO4" s="628"/>
      <c r="AP4" s="628"/>
      <c r="AQ4" s="628"/>
      <c r="AR4" s="628"/>
      <c r="AS4" s="628"/>
      <c r="AT4" s="629"/>
    </row>
    <row r="5" spans="1:46" ht="16.5" thickBot="1" x14ac:dyDescent="0.3">
      <c r="A5" s="627" t="s">
        <v>122</v>
      </c>
      <c r="B5" s="628"/>
      <c r="C5" s="628"/>
      <c r="D5" s="628"/>
      <c r="E5" s="628"/>
      <c r="F5" s="628"/>
      <c r="G5" s="628"/>
      <c r="H5" s="628"/>
      <c r="I5" s="628"/>
      <c r="J5" s="628"/>
      <c r="K5" s="628"/>
      <c r="L5" s="628"/>
      <c r="M5" s="628"/>
      <c r="N5" s="628"/>
      <c r="O5" s="628"/>
      <c r="P5" s="628"/>
      <c r="Q5" s="628"/>
      <c r="R5" s="628"/>
      <c r="S5" s="628"/>
      <c r="T5" s="628"/>
      <c r="U5" s="628"/>
      <c r="V5" s="628"/>
      <c r="W5" s="628"/>
      <c r="X5" s="628"/>
      <c r="Y5" s="628"/>
      <c r="Z5" s="628"/>
      <c r="AA5" s="628"/>
      <c r="AB5" s="628"/>
      <c r="AC5" s="628"/>
      <c r="AD5" s="628"/>
      <c r="AE5" s="628"/>
      <c r="AF5" s="628"/>
      <c r="AG5" s="628"/>
      <c r="AH5" s="628"/>
      <c r="AI5" s="628"/>
      <c r="AJ5" s="628"/>
      <c r="AK5" s="628"/>
      <c r="AL5" s="628"/>
      <c r="AM5" s="628"/>
      <c r="AN5" s="628"/>
      <c r="AO5" s="628"/>
      <c r="AP5" s="628"/>
      <c r="AQ5" s="628"/>
      <c r="AR5" s="628"/>
      <c r="AS5" s="628"/>
      <c r="AT5" s="629"/>
    </row>
    <row r="6" spans="1:46" ht="16.5" thickBot="1" x14ac:dyDescent="0.3">
      <c r="A6" s="506" t="s">
        <v>4</v>
      </c>
      <c r="B6" s="630" t="s">
        <v>106</v>
      </c>
      <c r="C6" s="552" t="s">
        <v>63</v>
      </c>
      <c r="D6" s="553"/>
      <c r="E6" s="553"/>
      <c r="F6" s="553"/>
      <c r="G6" s="553"/>
      <c r="H6" s="553"/>
      <c r="I6" s="553"/>
      <c r="J6" s="553"/>
      <c r="K6" s="553"/>
      <c r="L6" s="554"/>
      <c r="M6" s="567" t="s">
        <v>7</v>
      </c>
      <c r="N6" s="631" t="s">
        <v>106</v>
      </c>
      <c r="O6" s="632" t="s">
        <v>6</v>
      </c>
      <c r="P6" s="633"/>
      <c r="Q6" s="633"/>
      <c r="R6" s="633"/>
      <c r="S6" s="633"/>
      <c r="T6" s="633"/>
      <c r="U6" s="633"/>
      <c r="V6" s="633"/>
      <c r="W6" s="633"/>
      <c r="X6" s="633"/>
      <c r="Y6" s="633"/>
      <c r="Z6" s="633"/>
      <c r="AA6" s="633"/>
      <c r="AB6" s="633"/>
      <c r="AC6" s="633"/>
      <c r="AD6" s="633"/>
      <c r="AE6" s="633"/>
      <c r="AF6" s="633"/>
      <c r="AG6" s="633"/>
      <c r="AH6" s="633"/>
      <c r="AI6" s="633"/>
      <c r="AJ6" s="633"/>
      <c r="AK6" s="633"/>
      <c r="AL6" s="633"/>
      <c r="AM6" s="633"/>
      <c r="AN6" s="633"/>
      <c r="AO6" s="633"/>
      <c r="AP6" s="633"/>
      <c r="AQ6" s="633"/>
      <c r="AR6" s="633"/>
      <c r="AS6" s="634"/>
      <c r="AT6" s="614" t="s">
        <v>7</v>
      </c>
    </row>
    <row r="7" spans="1:46" ht="17.25" customHeight="1" x14ac:dyDescent="0.25">
      <c r="A7" s="507"/>
      <c r="B7" s="576"/>
      <c r="C7" s="615" t="s">
        <v>72</v>
      </c>
      <c r="D7" s="616" t="s">
        <v>77</v>
      </c>
      <c r="E7" s="617" t="s">
        <v>73</v>
      </c>
      <c r="F7" s="616" t="s">
        <v>77</v>
      </c>
      <c r="G7" s="618" t="s">
        <v>75</v>
      </c>
      <c r="H7" s="619"/>
      <c r="I7" s="616" t="s">
        <v>77</v>
      </c>
      <c r="J7" s="617" t="s">
        <v>112</v>
      </c>
      <c r="K7" s="617"/>
      <c r="L7" s="616" t="s">
        <v>77</v>
      </c>
      <c r="M7" s="578"/>
      <c r="N7" s="581"/>
      <c r="O7" s="622" t="s">
        <v>65</v>
      </c>
      <c r="P7" s="623"/>
      <c r="Q7" s="623"/>
      <c r="R7" s="623"/>
      <c r="S7" s="332"/>
      <c r="T7" s="612" t="s">
        <v>9</v>
      </c>
      <c r="U7" s="527" t="s">
        <v>66</v>
      </c>
      <c r="V7" s="470"/>
      <c r="W7" s="470"/>
      <c r="X7" s="470"/>
      <c r="Y7" s="612" t="s">
        <v>9</v>
      </c>
      <c r="Z7" s="527" t="s">
        <v>67</v>
      </c>
      <c r="AA7" s="470"/>
      <c r="AB7" s="470"/>
      <c r="AC7" s="525"/>
      <c r="AD7" s="612" t="s">
        <v>9</v>
      </c>
      <c r="AE7" s="613" t="s">
        <v>68</v>
      </c>
      <c r="AF7" s="613"/>
      <c r="AG7" s="613"/>
      <c r="AH7" s="613"/>
      <c r="AI7" s="612" t="s">
        <v>9</v>
      </c>
      <c r="AJ7" s="613" t="s">
        <v>69</v>
      </c>
      <c r="AK7" s="613"/>
      <c r="AL7" s="613"/>
      <c r="AM7" s="613"/>
      <c r="AN7" s="612" t="s">
        <v>9</v>
      </c>
      <c r="AO7" s="613" t="s">
        <v>70</v>
      </c>
      <c r="AP7" s="613"/>
      <c r="AQ7" s="613"/>
      <c r="AR7" s="613"/>
      <c r="AS7" s="612" t="s">
        <v>9</v>
      </c>
      <c r="AT7" s="586"/>
    </row>
    <row r="8" spans="1:46" ht="18" customHeight="1" x14ac:dyDescent="0.25">
      <c r="A8" s="507"/>
      <c r="B8" s="576"/>
      <c r="C8" s="589"/>
      <c r="D8" s="591"/>
      <c r="E8" s="594"/>
      <c r="F8" s="591"/>
      <c r="G8" s="620"/>
      <c r="H8" s="621"/>
      <c r="I8" s="591"/>
      <c r="J8" s="594"/>
      <c r="K8" s="594"/>
      <c r="L8" s="591"/>
      <c r="M8" s="578"/>
      <c r="N8" s="581"/>
      <c r="O8" s="456"/>
      <c r="P8" s="457"/>
      <c r="Q8" s="457"/>
      <c r="R8" s="457"/>
      <c r="S8" s="318"/>
      <c r="T8" s="584"/>
      <c r="U8" s="601"/>
      <c r="V8" s="536"/>
      <c r="W8" s="536"/>
      <c r="X8" s="536"/>
      <c r="Y8" s="584"/>
      <c r="Z8" s="601"/>
      <c r="AA8" s="536"/>
      <c r="AB8" s="536"/>
      <c r="AC8" s="602"/>
      <c r="AD8" s="584"/>
      <c r="AE8" s="526"/>
      <c r="AF8" s="526"/>
      <c r="AG8" s="526"/>
      <c r="AH8" s="526"/>
      <c r="AI8" s="584"/>
      <c r="AJ8" s="526"/>
      <c r="AK8" s="526"/>
      <c r="AL8" s="526"/>
      <c r="AM8" s="526"/>
      <c r="AN8" s="584"/>
      <c r="AO8" s="526"/>
      <c r="AP8" s="526"/>
      <c r="AQ8" s="526"/>
      <c r="AR8" s="526"/>
      <c r="AS8" s="584"/>
      <c r="AT8" s="586"/>
    </row>
    <row r="9" spans="1:46" ht="15.75" thickBot="1" x14ac:dyDescent="0.3">
      <c r="A9" s="574"/>
      <c r="B9" s="576"/>
      <c r="C9" s="276">
        <v>1</v>
      </c>
      <c r="D9" s="592"/>
      <c r="E9" s="277">
        <v>1</v>
      </c>
      <c r="F9" s="592"/>
      <c r="G9" s="277">
        <v>1</v>
      </c>
      <c r="H9" s="279">
        <v>2</v>
      </c>
      <c r="I9" s="592"/>
      <c r="J9" s="279">
        <v>1</v>
      </c>
      <c r="K9" s="276">
        <v>2</v>
      </c>
      <c r="L9" s="592"/>
      <c r="M9" s="579"/>
      <c r="N9" s="581"/>
      <c r="O9" s="259">
        <v>1</v>
      </c>
      <c r="P9" s="259">
        <v>2</v>
      </c>
      <c r="Q9" s="259">
        <v>3</v>
      </c>
      <c r="R9" s="259">
        <v>4</v>
      </c>
      <c r="S9" s="275">
        <v>5</v>
      </c>
      <c r="T9" s="585"/>
      <c r="U9" s="273">
        <v>1</v>
      </c>
      <c r="V9" s="259">
        <v>2</v>
      </c>
      <c r="W9" s="259">
        <v>3</v>
      </c>
      <c r="X9" s="259">
        <v>4</v>
      </c>
      <c r="Y9" s="585"/>
      <c r="Z9" s="273">
        <v>1</v>
      </c>
      <c r="AA9" s="259">
        <v>2</v>
      </c>
      <c r="AB9" s="259">
        <v>3</v>
      </c>
      <c r="AC9" s="274">
        <v>4</v>
      </c>
      <c r="AD9" s="585"/>
      <c r="AE9" s="273">
        <v>1</v>
      </c>
      <c r="AF9" s="259">
        <v>2</v>
      </c>
      <c r="AG9" s="259">
        <v>3</v>
      </c>
      <c r="AH9" s="274">
        <v>4</v>
      </c>
      <c r="AI9" s="585"/>
      <c r="AJ9" s="273">
        <v>1</v>
      </c>
      <c r="AK9" s="259">
        <v>2</v>
      </c>
      <c r="AL9" s="259">
        <v>3</v>
      </c>
      <c r="AM9" s="259">
        <v>4</v>
      </c>
      <c r="AN9" s="585"/>
      <c r="AO9" s="273">
        <v>1</v>
      </c>
      <c r="AP9" s="275">
        <v>2</v>
      </c>
      <c r="AQ9" s="274">
        <v>3</v>
      </c>
      <c r="AR9" s="274">
        <v>4</v>
      </c>
      <c r="AS9" s="585"/>
      <c r="AT9" s="587"/>
    </row>
    <row r="10" spans="1:46" ht="11.25" customHeight="1" thickBot="1" x14ac:dyDescent="0.3">
      <c r="A10" s="234" t="s">
        <v>15</v>
      </c>
      <c r="B10" s="443"/>
      <c r="C10" s="443"/>
      <c r="D10" s="443"/>
      <c r="E10" s="443"/>
      <c r="F10" s="443"/>
      <c r="G10" s="443"/>
      <c r="H10" s="443"/>
      <c r="I10" s="443"/>
      <c r="J10" s="443"/>
      <c r="K10" s="443"/>
      <c r="L10" s="443"/>
      <c r="M10" s="443"/>
      <c r="N10" s="443"/>
      <c r="O10" s="443"/>
      <c r="P10" s="443"/>
      <c r="Q10" s="443"/>
      <c r="R10" s="443"/>
      <c r="S10" s="443"/>
      <c r="T10" s="443"/>
      <c r="U10" s="443"/>
      <c r="V10" s="443"/>
      <c r="W10" s="443"/>
      <c r="X10" s="443"/>
      <c r="Y10" s="443"/>
      <c r="Z10" s="443"/>
      <c r="AA10" s="443"/>
      <c r="AB10" s="443"/>
      <c r="AC10" s="443"/>
      <c r="AD10" s="611"/>
      <c r="AE10" s="443"/>
      <c r="AF10" s="443"/>
      <c r="AG10" s="443"/>
      <c r="AH10" s="443"/>
      <c r="AI10" s="443"/>
      <c r="AJ10" s="443"/>
      <c r="AK10" s="443"/>
      <c r="AL10" s="443"/>
      <c r="AM10" s="443"/>
      <c r="AN10" s="443"/>
      <c r="AO10" s="443"/>
      <c r="AP10" s="443"/>
      <c r="AQ10" s="443"/>
      <c r="AR10" s="443"/>
      <c r="AS10" s="443"/>
      <c r="AT10" s="609"/>
    </row>
    <row r="11" spans="1:46" ht="18" customHeight="1" x14ac:dyDescent="0.25">
      <c r="A11" s="92" t="s">
        <v>16</v>
      </c>
      <c r="B11" s="237">
        <v>3</v>
      </c>
      <c r="C11" s="197">
        <v>3</v>
      </c>
      <c r="D11" s="163">
        <f>B11</f>
        <v>3</v>
      </c>
      <c r="E11" s="202">
        <v>3</v>
      </c>
      <c r="F11" s="209">
        <f>E11</f>
        <v>3</v>
      </c>
      <c r="G11" s="271">
        <v>3</v>
      </c>
      <c r="H11" s="202">
        <v>3</v>
      </c>
      <c r="I11" s="214">
        <f>G11+H11</f>
        <v>6</v>
      </c>
      <c r="J11" s="238"/>
      <c r="K11" s="239"/>
      <c r="L11" s="240"/>
      <c r="M11" s="177">
        <f>D11+F11+I11+L11</f>
        <v>12</v>
      </c>
      <c r="N11" s="329">
        <v>4</v>
      </c>
      <c r="O11" s="317">
        <v>3</v>
      </c>
      <c r="P11" s="317">
        <v>3</v>
      </c>
      <c r="Q11" s="317">
        <v>3</v>
      </c>
      <c r="R11" s="317">
        <v>3</v>
      </c>
      <c r="S11" s="325">
        <v>3</v>
      </c>
      <c r="T11" s="163">
        <f>O11+P11+Q11+R11+S11</f>
        <v>15</v>
      </c>
      <c r="U11" s="329">
        <v>3</v>
      </c>
      <c r="V11" s="317">
        <v>3</v>
      </c>
      <c r="W11" s="317">
        <v>3</v>
      </c>
      <c r="X11" s="317">
        <v>3</v>
      </c>
      <c r="Y11" s="163">
        <f>U11+V11+X11+W11</f>
        <v>12</v>
      </c>
      <c r="Z11" s="329">
        <v>3</v>
      </c>
      <c r="AA11" s="317">
        <v>3</v>
      </c>
      <c r="AB11" s="317">
        <v>3</v>
      </c>
      <c r="AC11" s="324">
        <v>3</v>
      </c>
      <c r="AD11" s="288">
        <f>Z11+AA11+AB11+AC11</f>
        <v>12</v>
      </c>
      <c r="AE11" s="329">
        <v>3</v>
      </c>
      <c r="AF11" s="317">
        <v>3</v>
      </c>
      <c r="AG11" s="317">
        <v>3</v>
      </c>
      <c r="AH11" s="324">
        <v>3</v>
      </c>
      <c r="AI11" s="163">
        <f>AE11+AF11+AG11+AH11</f>
        <v>12</v>
      </c>
      <c r="AJ11" s="350">
        <v>1</v>
      </c>
      <c r="AK11" s="351">
        <v>1</v>
      </c>
      <c r="AL11" s="351">
        <v>1</v>
      </c>
      <c r="AM11" s="351">
        <v>1</v>
      </c>
      <c r="AN11" s="352">
        <f>AJ11+AK11+AL11+AM11</f>
        <v>4</v>
      </c>
      <c r="AO11" s="350">
        <v>1</v>
      </c>
      <c r="AP11" s="353">
        <v>1</v>
      </c>
      <c r="AQ11" s="354">
        <v>1</v>
      </c>
      <c r="AR11" s="354">
        <v>1</v>
      </c>
      <c r="AS11" s="352">
        <f>AO11+AP11+AQ11+AR11</f>
        <v>4</v>
      </c>
      <c r="AT11" s="173">
        <f>T11+Y11+AD11+AI11+AN11+AS11</f>
        <v>59</v>
      </c>
    </row>
    <row r="12" spans="1:46" ht="18" customHeight="1" x14ac:dyDescent="0.25">
      <c r="A12" s="93" t="s">
        <v>17</v>
      </c>
      <c r="B12" s="319" t="s">
        <v>103</v>
      </c>
      <c r="C12" s="198"/>
      <c r="D12" s="210"/>
      <c r="E12" s="203"/>
      <c r="F12" s="210"/>
      <c r="G12" s="268"/>
      <c r="H12" s="203"/>
      <c r="I12" s="67"/>
      <c r="J12" s="129">
        <v>3</v>
      </c>
      <c r="K12" s="197">
        <v>3</v>
      </c>
      <c r="L12" s="209">
        <f>J12+K12</f>
        <v>6</v>
      </c>
      <c r="M12" s="177">
        <f>D12+F12+I12+L12</f>
        <v>6</v>
      </c>
      <c r="N12" s="330" t="s">
        <v>103</v>
      </c>
      <c r="O12" s="317">
        <v>1</v>
      </c>
      <c r="P12" s="317">
        <v>1</v>
      </c>
      <c r="Q12" s="317">
        <v>1</v>
      </c>
      <c r="R12" s="317">
        <v>1</v>
      </c>
      <c r="S12" s="325">
        <v>1</v>
      </c>
      <c r="T12" s="163">
        <f>O12+P12+Q12+R12</f>
        <v>4</v>
      </c>
      <c r="U12" s="329">
        <v>1</v>
      </c>
      <c r="V12" s="317">
        <v>1</v>
      </c>
      <c r="W12" s="317">
        <v>1</v>
      </c>
      <c r="X12" s="317">
        <v>1</v>
      </c>
      <c r="Y12" s="163">
        <f>U12+V12+X12+W12</f>
        <v>4</v>
      </c>
      <c r="Z12" s="329">
        <v>1</v>
      </c>
      <c r="AA12" s="317">
        <v>1</v>
      </c>
      <c r="AB12" s="317">
        <v>1</v>
      </c>
      <c r="AC12" s="324">
        <v>1</v>
      </c>
      <c r="AD12" s="163">
        <f>Z12+AA12+AB12+AC12</f>
        <v>4</v>
      </c>
      <c r="AE12" s="329">
        <v>1</v>
      </c>
      <c r="AF12" s="317">
        <v>1</v>
      </c>
      <c r="AG12" s="317">
        <v>1</v>
      </c>
      <c r="AH12" s="324">
        <v>1</v>
      </c>
      <c r="AI12" s="163">
        <f>AE12+AF12+AG12+AH12</f>
        <v>4</v>
      </c>
      <c r="AJ12" s="330">
        <v>3</v>
      </c>
      <c r="AK12" s="326">
        <v>3</v>
      </c>
      <c r="AL12" s="326">
        <v>3</v>
      </c>
      <c r="AM12" s="326">
        <v>3</v>
      </c>
      <c r="AN12" s="169">
        <f>AJ12+AK12+AL12+AM12</f>
        <v>12</v>
      </c>
      <c r="AO12" s="330">
        <v>3</v>
      </c>
      <c r="AP12" s="327">
        <v>3</v>
      </c>
      <c r="AQ12" s="331">
        <v>3</v>
      </c>
      <c r="AR12" s="331">
        <v>3</v>
      </c>
      <c r="AS12" s="169">
        <f>AO12+AP12+AQ12+AR12</f>
        <v>12</v>
      </c>
      <c r="AT12" s="174">
        <f>T12+Y12+AD12+AI12+AN12+AS12</f>
        <v>40</v>
      </c>
    </row>
    <row r="13" spans="1:46" ht="18" customHeight="1" thickBot="1" x14ac:dyDescent="0.3">
      <c r="A13" s="93" t="s">
        <v>18</v>
      </c>
      <c r="B13" s="319">
        <v>3</v>
      </c>
      <c r="C13" s="198"/>
      <c r="D13" s="210"/>
      <c r="E13" s="203"/>
      <c r="F13" s="210"/>
      <c r="G13" s="268"/>
      <c r="H13" s="203"/>
      <c r="I13" s="67"/>
      <c r="J13" s="129">
        <v>3</v>
      </c>
      <c r="K13" s="197">
        <v>3</v>
      </c>
      <c r="L13" s="209">
        <f>J13+K13</f>
        <v>6</v>
      </c>
      <c r="M13" s="177">
        <f>D13+F13+I13+L13</f>
        <v>6</v>
      </c>
      <c r="N13" s="330">
        <v>3</v>
      </c>
      <c r="O13" s="25"/>
      <c r="P13" s="25"/>
      <c r="Q13" s="25"/>
      <c r="R13" s="25"/>
      <c r="S13" s="287"/>
      <c r="T13" s="162"/>
      <c r="U13" s="160"/>
      <c r="V13" s="25"/>
      <c r="W13" s="25"/>
      <c r="X13" s="25"/>
      <c r="Y13" s="162"/>
      <c r="Z13" s="160"/>
      <c r="AA13" s="25"/>
      <c r="AB13" s="25"/>
      <c r="AC13" s="158"/>
      <c r="AD13" s="289"/>
      <c r="AE13" s="160"/>
      <c r="AF13" s="25"/>
      <c r="AG13" s="25"/>
      <c r="AH13" s="158"/>
      <c r="AI13" s="162"/>
      <c r="AJ13" s="330">
        <v>3</v>
      </c>
      <c r="AK13" s="326">
        <v>3</v>
      </c>
      <c r="AL13" s="326">
        <v>3</v>
      </c>
      <c r="AM13" s="326">
        <v>3</v>
      </c>
      <c r="AN13" s="169">
        <f>AJ13+AK13+AL13+N13</f>
        <v>12</v>
      </c>
      <c r="AO13" s="330">
        <v>3</v>
      </c>
      <c r="AP13" s="327">
        <v>3</v>
      </c>
      <c r="AQ13" s="331">
        <v>3</v>
      </c>
      <c r="AR13" s="331">
        <v>3</v>
      </c>
      <c r="AS13" s="169">
        <f>AO13+AP13+AQ13+AR13</f>
        <v>12</v>
      </c>
      <c r="AT13" s="174">
        <f>AN13+AS13</f>
        <v>24</v>
      </c>
    </row>
    <row r="14" spans="1:46" ht="12" customHeight="1" thickBot="1" x14ac:dyDescent="0.3">
      <c r="A14" s="91" t="s">
        <v>19</v>
      </c>
      <c r="B14" s="319"/>
      <c r="C14" s="199"/>
      <c r="D14" s="211"/>
      <c r="E14" s="204"/>
      <c r="F14" s="211"/>
      <c r="G14" s="211"/>
      <c r="H14" s="204"/>
      <c r="I14" s="211"/>
      <c r="J14" s="204"/>
      <c r="K14" s="204"/>
      <c r="L14" s="211"/>
      <c r="M14" s="193"/>
      <c r="N14" s="193"/>
      <c r="O14" s="193"/>
      <c r="P14" s="193"/>
      <c r="Q14" s="193"/>
      <c r="R14" s="193"/>
      <c r="S14" s="193"/>
      <c r="T14" s="193"/>
      <c r="U14" s="193"/>
      <c r="V14" s="193"/>
      <c r="W14" s="193"/>
      <c r="X14" s="193"/>
      <c r="Y14" s="193"/>
      <c r="Z14" s="193"/>
      <c r="AA14" s="193"/>
      <c r="AB14" s="193"/>
      <c r="AC14" s="193"/>
      <c r="AD14" s="290"/>
      <c r="AE14" s="193"/>
      <c r="AF14" s="193"/>
      <c r="AG14" s="193"/>
      <c r="AH14" s="193"/>
      <c r="AI14" s="193"/>
      <c r="AJ14" s="193"/>
      <c r="AK14" s="193"/>
      <c r="AL14" s="193"/>
      <c r="AM14" s="193"/>
      <c r="AN14" s="193"/>
      <c r="AO14" s="193"/>
      <c r="AP14" s="193"/>
      <c r="AQ14" s="193"/>
      <c r="AR14" s="193"/>
      <c r="AS14" s="193"/>
      <c r="AT14" s="196"/>
    </row>
    <row r="15" spans="1:46" ht="18" customHeight="1" x14ac:dyDescent="0.25">
      <c r="A15" s="195" t="s">
        <v>19</v>
      </c>
      <c r="B15" s="319">
        <v>3</v>
      </c>
      <c r="C15" s="197">
        <v>3</v>
      </c>
      <c r="D15" s="209">
        <v>3</v>
      </c>
      <c r="E15" s="202">
        <v>3</v>
      </c>
      <c r="F15" s="209">
        <f>E15</f>
        <v>3</v>
      </c>
      <c r="G15" s="271">
        <v>3</v>
      </c>
      <c r="H15" s="202">
        <v>3</v>
      </c>
      <c r="I15" s="214">
        <f>G15+H15</f>
        <v>6</v>
      </c>
      <c r="J15" s="24"/>
      <c r="K15" s="198"/>
      <c r="L15" s="210"/>
      <c r="M15" s="177">
        <f t="shared" ref="M15:M21" si="0">D15+F15+I15+L15</f>
        <v>12</v>
      </c>
      <c r="N15" s="330">
        <v>4</v>
      </c>
      <c r="O15" s="317">
        <v>4</v>
      </c>
      <c r="P15" s="317">
        <v>4</v>
      </c>
      <c r="Q15" s="317">
        <v>4</v>
      </c>
      <c r="R15" s="317">
        <v>4</v>
      </c>
      <c r="S15" s="325">
        <v>4</v>
      </c>
      <c r="T15" s="163">
        <f>O15+P15+Q15+R15+S15</f>
        <v>20</v>
      </c>
      <c r="U15" s="329">
        <v>4</v>
      </c>
      <c r="V15" s="317">
        <v>4</v>
      </c>
      <c r="W15" s="317">
        <v>4</v>
      </c>
      <c r="X15" s="317">
        <v>4</v>
      </c>
      <c r="Y15" s="163">
        <f>U15+V15+X15+W15</f>
        <v>16</v>
      </c>
      <c r="Z15" s="329">
        <v>4</v>
      </c>
      <c r="AA15" s="317">
        <v>4</v>
      </c>
      <c r="AB15" s="317">
        <v>4</v>
      </c>
      <c r="AC15" s="326">
        <v>4</v>
      </c>
      <c r="AD15" s="288">
        <f>Z15+AA15+AB15+AC15</f>
        <v>16</v>
      </c>
      <c r="AE15" s="329">
        <v>4</v>
      </c>
      <c r="AF15" s="317">
        <v>4</v>
      </c>
      <c r="AG15" s="317">
        <v>4</v>
      </c>
      <c r="AH15" s="324">
        <v>4</v>
      </c>
      <c r="AI15" s="163">
        <f>AE15+AF15+AG15+AH15</f>
        <v>16</v>
      </c>
      <c r="AJ15" s="161"/>
      <c r="AK15" s="52"/>
      <c r="AL15" s="52"/>
      <c r="AM15" s="52"/>
      <c r="AN15" s="170"/>
      <c r="AO15" s="161"/>
      <c r="AP15" s="180"/>
      <c r="AQ15" s="159"/>
      <c r="AR15" s="159"/>
      <c r="AS15" s="170"/>
      <c r="AT15" s="174">
        <f>T15+Y15+AD15+AI15</f>
        <v>68</v>
      </c>
    </row>
    <row r="16" spans="1:46" ht="18" customHeight="1" x14ac:dyDescent="0.25">
      <c r="A16" s="93" t="s">
        <v>20</v>
      </c>
      <c r="B16" s="319">
        <v>2</v>
      </c>
      <c r="C16" s="198"/>
      <c r="D16" s="210"/>
      <c r="E16" s="203"/>
      <c r="F16" s="210"/>
      <c r="G16" s="272"/>
      <c r="H16" s="203"/>
      <c r="I16" s="67"/>
      <c r="J16" s="24"/>
      <c r="K16" s="208"/>
      <c r="L16" s="210"/>
      <c r="M16" s="177">
        <f t="shared" si="0"/>
        <v>0</v>
      </c>
      <c r="N16" s="330">
        <v>2</v>
      </c>
      <c r="O16" s="52"/>
      <c r="P16" s="52"/>
      <c r="Q16" s="52"/>
      <c r="R16" s="52"/>
      <c r="S16" s="180"/>
      <c r="T16" s="164"/>
      <c r="U16" s="161"/>
      <c r="V16" s="52"/>
      <c r="W16" s="52"/>
      <c r="X16" s="52"/>
      <c r="Y16" s="164"/>
      <c r="Z16" s="161"/>
      <c r="AA16" s="52"/>
      <c r="AB16" s="52"/>
      <c r="AC16" s="52"/>
      <c r="AD16" s="164"/>
      <c r="AE16" s="161"/>
      <c r="AF16" s="52"/>
      <c r="AG16" s="52"/>
      <c r="AH16" s="159"/>
      <c r="AI16" s="164"/>
      <c r="AJ16" s="330">
        <v>2</v>
      </c>
      <c r="AK16" s="326">
        <v>2</v>
      </c>
      <c r="AL16" s="326">
        <v>2</v>
      </c>
      <c r="AM16" s="326">
        <v>2</v>
      </c>
      <c r="AN16" s="169">
        <f>AJ16+AK16+AL16+AM16</f>
        <v>8</v>
      </c>
      <c r="AO16" s="330">
        <v>2</v>
      </c>
      <c r="AP16" s="327">
        <v>2</v>
      </c>
      <c r="AQ16" s="331">
        <v>2</v>
      </c>
      <c r="AR16" s="331">
        <v>2</v>
      </c>
      <c r="AS16" s="169">
        <f>AO16+AP16+AQ16+AR16</f>
        <v>8</v>
      </c>
      <c r="AT16" s="174">
        <f>AN16+AS16</f>
        <v>16</v>
      </c>
    </row>
    <row r="17" spans="1:46" ht="18" customHeight="1" x14ac:dyDescent="0.25">
      <c r="A17" s="94" t="s">
        <v>21</v>
      </c>
      <c r="B17" s="319">
        <v>2</v>
      </c>
      <c r="C17" s="198"/>
      <c r="D17" s="210"/>
      <c r="E17" s="203"/>
      <c r="F17" s="210"/>
      <c r="G17" s="272"/>
      <c r="H17" s="203"/>
      <c r="I17" s="67"/>
      <c r="J17" s="129">
        <v>2</v>
      </c>
      <c r="K17" s="197">
        <v>2</v>
      </c>
      <c r="L17" s="209">
        <f>J17+K17</f>
        <v>4</v>
      </c>
      <c r="M17" s="177">
        <f t="shared" si="0"/>
        <v>4</v>
      </c>
      <c r="N17" s="330">
        <v>2</v>
      </c>
      <c r="O17" s="52"/>
      <c r="P17" s="52"/>
      <c r="Q17" s="52"/>
      <c r="R17" s="52"/>
      <c r="S17" s="180"/>
      <c r="T17" s="164"/>
      <c r="U17" s="161"/>
      <c r="V17" s="52"/>
      <c r="W17" s="52"/>
      <c r="X17" s="52"/>
      <c r="Y17" s="164"/>
      <c r="Z17" s="161"/>
      <c r="AA17" s="52"/>
      <c r="AB17" s="52"/>
      <c r="AC17" s="52"/>
      <c r="AD17" s="164"/>
      <c r="AE17" s="161"/>
      <c r="AF17" s="52"/>
      <c r="AG17" s="52"/>
      <c r="AH17" s="159"/>
      <c r="AI17" s="164"/>
      <c r="AJ17" s="330">
        <v>2</v>
      </c>
      <c r="AK17" s="326">
        <v>2</v>
      </c>
      <c r="AL17" s="326">
        <v>2</v>
      </c>
      <c r="AM17" s="326">
        <v>2</v>
      </c>
      <c r="AN17" s="169">
        <f>AJ17+AK17+AL17+AR17</f>
        <v>8</v>
      </c>
      <c r="AO17" s="330">
        <v>2</v>
      </c>
      <c r="AP17" s="327">
        <v>2</v>
      </c>
      <c r="AQ17" s="331">
        <v>2</v>
      </c>
      <c r="AR17" s="331">
        <v>2</v>
      </c>
      <c r="AS17" s="169">
        <f t="shared" ref="AS17:AS21" si="1">AO17+AP17+AQ17+AR17</f>
        <v>8</v>
      </c>
      <c r="AT17" s="174">
        <f>AN17+AS17</f>
        <v>16</v>
      </c>
    </row>
    <row r="18" spans="1:46" ht="18" customHeight="1" x14ac:dyDescent="0.25">
      <c r="A18" s="91" t="s">
        <v>22</v>
      </c>
      <c r="B18" s="319">
        <v>0</v>
      </c>
      <c r="C18" s="198"/>
      <c r="D18" s="210"/>
      <c r="E18" s="203"/>
      <c r="F18" s="210"/>
      <c r="G18" s="272"/>
      <c r="H18" s="203"/>
      <c r="I18" s="67"/>
      <c r="J18" s="24"/>
      <c r="K18" s="198"/>
      <c r="L18" s="210"/>
      <c r="M18" s="177">
        <f t="shared" si="0"/>
        <v>0</v>
      </c>
      <c r="N18" s="330">
        <v>2</v>
      </c>
      <c r="O18" s="317">
        <v>2</v>
      </c>
      <c r="P18" s="317">
        <v>2</v>
      </c>
      <c r="Q18" s="317">
        <v>2</v>
      </c>
      <c r="R18" s="317">
        <v>2</v>
      </c>
      <c r="S18" s="325">
        <v>2</v>
      </c>
      <c r="T18" s="163">
        <f>O18+P18+Q18+R18+S18</f>
        <v>10</v>
      </c>
      <c r="U18" s="329">
        <v>2</v>
      </c>
      <c r="V18" s="317">
        <v>2</v>
      </c>
      <c r="W18" s="317">
        <v>2</v>
      </c>
      <c r="X18" s="317">
        <v>2</v>
      </c>
      <c r="Y18" s="163">
        <f>U18+V18+X18+W18</f>
        <v>8</v>
      </c>
      <c r="Z18" s="329">
        <v>2</v>
      </c>
      <c r="AA18" s="317">
        <v>2</v>
      </c>
      <c r="AB18" s="317">
        <v>2</v>
      </c>
      <c r="AC18" s="326">
        <v>2</v>
      </c>
      <c r="AD18" s="163">
        <f>Z18+AA18+AB18+AC18</f>
        <v>8</v>
      </c>
      <c r="AE18" s="329">
        <v>2</v>
      </c>
      <c r="AF18" s="317">
        <v>2</v>
      </c>
      <c r="AG18" s="317">
        <v>2</v>
      </c>
      <c r="AH18" s="324">
        <v>2</v>
      </c>
      <c r="AI18" s="163">
        <f t="shared" ref="AI18:AI24" si="2">AE18+AF18+AG18+AH18</f>
        <v>8</v>
      </c>
      <c r="AJ18" s="330">
        <v>1</v>
      </c>
      <c r="AK18" s="326">
        <v>1</v>
      </c>
      <c r="AL18" s="326">
        <v>1</v>
      </c>
      <c r="AM18" s="326">
        <v>1</v>
      </c>
      <c r="AN18" s="169">
        <f>AJ18+AK18+AL18+AM18</f>
        <v>4</v>
      </c>
      <c r="AO18" s="330">
        <v>1</v>
      </c>
      <c r="AP18" s="327">
        <v>1</v>
      </c>
      <c r="AQ18" s="331">
        <v>1</v>
      </c>
      <c r="AR18" s="331">
        <v>1</v>
      </c>
      <c r="AS18" s="169">
        <f t="shared" si="1"/>
        <v>4</v>
      </c>
      <c r="AT18" s="174">
        <f>T18+Y18+AD18+AI18+AN18+AS18</f>
        <v>42</v>
      </c>
    </row>
    <row r="19" spans="1:46" ht="18" customHeight="1" x14ac:dyDescent="0.25">
      <c r="A19" s="91" t="s">
        <v>23</v>
      </c>
      <c r="B19" s="319">
        <v>1</v>
      </c>
      <c r="C19" s="197">
        <v>1</v>
      </c>
      <c r="D19" s="209">
        <f t="shared" ref="D19:D29" si="3">C19</f>
        <v>1</v>
      </c>
      <c r="E19" s="202">
        <v>1</v>
      </c>
      <c r="F19" s="209">
        <f>E19</f>
        <v>1</v>
      </c>
      <c r="G19" s="271">
        <v>1</v>
      </c>
      <c r="H19" s="202">
        <v>1</v>
      </c>
      <c r="I19" s="214">
        <f>G19+H19</f>
        <v>2</v>
      </c>
      <c r="J19" s="129">
        <v>1</v>
      </c>
      <c r="K19" s="197">
        <v>1</v>
      </c>
      <c r="L19" s="209">
        <f>J19+K19</f>
        <v>2</v>
      </c>
      <c r="M19" s="177">
        <f t="shared" si="0"/>
        <v>6</v>
      </c>
      <c r="N19" s="330">
        <v>1</v>
      </c>
      <c r="O19" s="317">
        <v>1</v>
      </c>
      <c r="P19" s="317">
        <v>1</v>
      </c>
      <c r="Q19" s="317">
        <v>1</v>
      </c>
      <c r="R19" s="317">
        <v>1</v>
      </c>
      <c r="S19" s="325">
        <v>1</v>
      </c>
      <c r="T19" s="163">
        <f t="shared" ref="T19:T21" si="4">O19+P19+Q19+R19+S19</f>
        <v>5</v>
      </c>
      <c r="U19" s="329">
        <v>1</v>
      </c>
      <c r="V19" s="317">
        <v>1</v>
      </c>
      <c r="W19" s="317">
        <v>1</v>
      </c>
      <c r="X19" s="317">
        <v>1</v>
      </c>
      <c r="Y19" s="163">
        <f t="shared" ref="Y19:Y21" si="5">U19+V19+X19+W19</f>
        <v>4</v>
      </c>
      <c r="Z19" s="329">
        <v>1</v>
      </c>
      <c r="AA19" s="317">
        <v>1</v>
      </c>
      <c r="AB19" s="317">
        <v>1</v>
      </c>
      <c r="AC19" s="326">
        <v>1</v>
      </c>
      <c r="AD19" s="163">
        <f t="shared" ref="AD19:AD21" si="6">Z19+AA19+AB19+AC19</f>
        <v>4</v>
      </c>
      <c r="AE19" s="329">
        <v>1</v>
      </c>
      <c r="AF19" s="317">
        <v>1</v>
      </c>
      <c r="AG19" s="317">
        <v>1</v>
      </c>
      <c r="AH19" s="324">
        <v>1</v>
      </c>
      <c r="AI19" s="163">
        <f t="shared" si="2"/>
        <v>4</v>
      </c>
      <c r="AJ19" s="330">
        <v>1</v>
      </c>
      <c r="AK19" s="326">
        <v>1</v>
      </c>
      <c r="AL19" s="326">
        <v>1</v>
      </c>
      <c r="AM19" s="326">
        <v>1</v>
      </c>
      <c r="AN19" s="169">
        <f>AJ19+AK19+AL19+AM19</f>
        <v>4</v>
      </c>
      <c r="AO19" s="330">
        <v>1</v>
      </c>
      <c r="AP19" s="327">
        <v>1</v>
      </c>
      <c r="AQ19" s="331">
        <v>1</v>
      </c>
      <c r="AR19" s="331">
        <v>1</v>
      </c>
      <c r="AS19" s="169">
        <f t="shared" si="1"/>
        <v>4</v>
      </c>
      <c r="AT19" s="174">
        <f>T19+Y19+AD19+AI19+AN19+AS19</f>
        <v>25</v>
      </c>
    </row>
    <row r="20" spans="1:46" ht="18" customHeight="1" x14ac:dyDescent="0.25">
      <c r="A20" s="91" t="s">
        <v>24</v>
      </c>
      <c r="B20" s="319">
        <v>1</v>
      </c>
      <c r="C20" s="197">
        <v>1</v>
      </c>
      <c r="D20" s="209">
        <f t="shared" si="3"/>
        <v>1</v>
      </c>
      <c r="E20" s="202">
        <v>1</v>
      </c>
      <c r="F20" s="209">
        <f>E20</f>
        <v>1</v>
      </c>
      <c r="G20" s="271">
        <v>1</v>
      </c>
      <c r="H20" s="202">
        <v>1</v>
      </c>
      <c r="I20" s="214">
        <f>G20+H20</f>
        <v>2</v>
      </c>
      <c r="J20" s="129">
        <v>1</v>
      </c>
      <c r="K20" s="197">
        <v>1</v>
      </c>
      <c r="L20" s="209">
        <f>J20+K20</f>
        <v>2</v>
      </c>
      <c r="M20" s="177">
        <f t="shared" si="0"/>
        <v>6</v>
      </c>
      <c r="N20" s="330">
        <v>2</v>
      </c>
      <c r="O20" s="317">
        <v>2</v>
      </c>
      <c r="P20" s="317">
        <v>2</v>
      </c>
      <c r="Q20" s="317">
        <v>2</v>
      </c>
      <c r="R20" s="317">
        <v>2</v>
      </c>
      <c r="S20" s="325">
        <v>2</v>
      </c>
      <c r="T20" s="163">
        <f t="shared" si="4"/>
        <v>10</v>
      </c>
      <c r="U20" s="329">
        <v>2</v>
      </c>
      <c r="V20" s="317">
        <v>2</v>
      </c>
      <c r="W20" s="317">
        <v>2</v>
      </c>
      <c r="X20" s="317">
        <v>2</v>
      </c>
      <c r="Y20" s="163">
        <f t="shared" si="5"/>
        <v>8</v>
      </c>
      <c r="Z20" s="329">
        <v>2</v>
      </c>
      <c r="AA20" s="317">
        <v>2</v>
      </c>
      <c r="AB20" s="317">
        <v>2</v>
      </c>
      <c r="AC20" s="326">
        <v>2</v>
      </c>
      <c r="AD20" s="163">
        <f t="shared" si="6"/>
        <v>8</v>
      </c>
      <c r="AE20" s="329">
        <v>2</v>
      </c>
      <c r="AF20" s="317">
        <v>2</v>
      </c>
      <c r="AG20" s="317">
        <v>2</v>
      </c>
      <c r="AH20" s="324">
        <v>2</v>
      </c>
      <c r="AI20" s="163">
        <f t="shared" si="2"/>
        <v>8</v>
      </c>
      <c r="AJ20" s="330">
        <v>2</v>
      </c>
      <c r="AK20" s="326">
        <v>2</v>
      </c>
      <c r="AL20" s="326">
        <v>2</v>
      </c>
      <c r="AM20" s="326">
        <v>2</v>
      </c>
      <c r="AN20" s="169">
        <f>AJ20+AK20+AL20+AM20</f>
        <v>8</v>
      </c>
      <c r="AO20" s="330">
        <v>2</v>
      </c>
      <c r="AP20" s="327">
        <v>2</v>
      </c>
      <c r="AQ20" s="331">
        <v>2</v>
      </c>
      <c r="AR20" s="331">
        <v>2</v>
      </c>
      <c r="AS20" s="169">
        <f t="shared" si="1"/>
        <v>8</v>
      </c>
      <c r="AT20" s="174">
        <f>T20+Y20+AD20+AI20+AN20+AS20</f>
        <v>50</v>
      </c>
    </row>
    <row r="21" spans="1:46" ht="18" customHeight="1" x14ac:dyDescent="0.25">
      <c r="A21" s="91" t="s">
        <v>25</v>
      </c>
      <c r="B21" s="319">
        <v>0</v>
      </c>
      <c r="C21" s="198"/>
      <c r="D21" s="210"/>
      <c r="E21" s="203"/>
      <c r="F21" s="210"/>
      <c r="G21" s="268"/>
      <c r="H21" s="203"/>
      <c r="I21" s="67"/>
      <c r="J21" s="24"/>
      <c r="K21" s="198"/>
      <c r="L21" s="210"/>
      <c r="M21" s="177">
        <f t="shared" si="0"/>
        <v>0</v>
      </c>
      <c r="N21" s="330">
        <v>1</v>
      </c>
      <c r="O21" s="317">
        <v>1</v>
      </c>
      <c r="P21" s="317">
        <v>1</v>
      </c>
      <c r="Q21" s="317">
        <v>1</v>
      </c>
      <c r="R21" s="317">
        <v>1</v>
      </c>
      <c r="S21" s="325">
        <v>1</v>
      </c>
      <c r="T21" s="163">
        <f t="shared" si="4"/>
        <v>5</v>
      </c>
      <c r="U21" s="329">
        <v>1</v>
      </c>
      <c r="V21" s="317">
        <v>1</v>
      </c>
      <c r="W21" s="317">
        <v>1</v>
      </c>
      <c r="X21" s="317">
        <v>1</v>
      </c>
      <c r="Y21" s="163">
        <f t="shared" si="5"/>
        <v>4</v>
      </c>
      <c r="Z21" s="329">
        <v>1</v>
      </c>
      <c r="AA21" s="317">
        <v>1</v>
      </c>
      <c r="AB21" s="317">
        <v>1</v>
      </c>
      <c r="AC21" s="326">
        <v>1</v>
      </c>
      <c r="AD21" s="163">
        <f t="shared" si="6"/>
        <v>4</v>
      </c>
      <c r="AE21" s="329">
        <v>1</v>
      </c>
      <c r="AF21" s="317">
        <v>1</v>
      </c>
      <c r="AG21" s="317">
        <v>1</v>
      </c>
      <c r="AH21" s="324">
        <v>1</v>
      </c>
      <c r="AI21" s="163">
        <f t="shared" si="2"/>
        <v>4</v>
      </c>
      <c r="AJ21" s="330">
        <v>1</v>
      </c>
      <c r="AK21" s="326">
        <v>1</v>
      </c>
      <c r="AL21" s="326">
        <v>1</v>
      </c>
      <c r="AM21" s="326">
        <v>1</v>
      </c>
      <c r="AN21" s="169">
        <f>AJ21+AK21+AL21+AM21</f>
        <v>4</v>
      </c>
      <c r="AO21" s="330">
        <v>1</v>
      </c>
      <c r="AP21" s="327">
        <v>1</v>
      </c>
      <c r="AQ21" s="331">
        <v>1</v>
      </c>
      <c r="AR21" s="331">
        <v>1</v>
      </c>
      <c r="AS21" s="169">
        <f t="shared" si="1"/>
        <v>4</v>
      </c>
      <c r="AT21" s="174">
        <f>T21+Y21+AD21+AI21+AN21+AS21</f>
        <v>25</v>
      </c>
    </row>
    <row r="22" spans="1:46" ht="13.5" customHeight="1" thickBot="1" x14ac:dyDescent="0.3">
      <c r="A22" s="219" t="s">
        <v>105</v>
      </c>
      <c r="B22" s="595"/>
      <c r="C22" s="472"/>
      <c r="D22" s="472"/>
      <c r="E22" s="472"/>
      <c r="F22" s="472"/>
      <c r="G22" s="472"/>
      <c r="H22" s="472"/>
      <c r="I22" s="472"/>
      <c r="J22" s="472"/>
      <c r="K22" s="472"/>
      <c r="L22" s="472"/>
      <c r="M22" s="472"/>
      <c r="N22" s="472"/>
      <c r="O22" s="472"/>
      <c r="P22" s="472"/>
      <c r="Q22" s="472"/>
      <c r="R22" s="472"/>
      <c r="S22" s="472"/>
      <c r="T22" s="472"/>
      <c r="U22" s="472"/>
      <c r="V22" s="472"/>
      <c r="W22" s="472"/>
      <c r="X22" s="472"/>
      <c r="Y22" s="472"/>
      <c r="Z22" s="472"/>
      <c r="AA22" s="472"/>
      <c r="AB22" s="472"/>
      <c r="AC22" s="472"/>
      <c r="AD22" s="610"/>
      <c r="AE22" s="472"/>
      <c r="AF22" s="472"/>
      <c r="AG22" s="472"/>
      <c r="AH22" s="472"/>
      <c r="AI22" s="472"/>
      <c r="AJ22" s="472"/>
      <c r="AK22" s="472"/>
      <c r="AL22" s="472"/>
      <c r="AM22" s="472"/>
      <c r="AN22" s="472"/>
      <c r="AO22" s="472"/>
      <c r="AP22" s="472"/>
      <c r="AQ22" s="472"/>
      <c r="AR22" s="472"/>
      <c r="AS22" s="472"/>
      <c r="AT22" s="547"/>
    </row>
    <row r="23" spans="1:46" ht="16.5" customHeight="1" thickBot="1" x14ac:dyDescent="0.3">
      <c r="A23" s="195" t="s">
        <v>27</v>
      </c>
      <c r="B23" s="319">
        <v>4</v>
      </c>
      <c r="C23" s="197">
        <v>4</v>
      </c>
      <c r="D23" s="209">
        <f t="shared" ref="D23" si="7">C23</f>
        <v>4</v>
      </c>
      <c r="E23" s="202">
        <v>4</v>
      </c>
      <c r="F23" s="209">
        <f>E23</f>
        <v>4</v>
      </c>
      <c r="G23" s="271">
        <v>4</v>
      </c>
      <c r="H23" s="202">
        <v>4</v>
      </c>
      <c r="I23" s="214">
        <f>G23+H23</f>
        <v>8</v>
      </c>
      <c r="J23" s="129">
        <v>3</v>
      </c>
      <c r="K23" s="197">
        <v>3</v>
      </c>
      <c r="L23" s="209">
        <f>J23+K23</f>
        <v>6</v>
      </c>
      <c r="M23" s="177">
        <f>D23+F23+I23+L23</f>
        <v>22</v>
      </c>
      <c r="N23" s="330">
        <v>5</v>
      </c>
      <c r="O23" s="317">
        <v>5</v>
      </c>
      <c r="P23" s="317">
        <v>5</v>
      </c>
      <c r="Q23" s="317">
        <v>5</v>
      </c>
      <c r="R23" s="317">
        <v>5</v>
      </c>
      <c r="S23" s="325">
        <v>5</v>
      </c>
      <c r="T23" s="163">
        <f>O23+P23+Q23+R23+S23</f>
        <v>25</v>
      </c>
      <c r="U23" s="329">
        <v>5</v>
      </c>
      <c r="V23" s="317">
        <v>5</v>
      </c>
      <c r="W23" s="317">
        <v>5</v>
      </c>
      <c r="X23" s="317">
        <v>5</v>
      </c>
      <c r="Y23" s="163">
        <f>U23+V23+X23+W23</f>
        <v>20</v>
      </c>
      <c r="Z23" s="329">
        <v>5</v>
      </c>
      <c r="AA23" s="317">
        <v>5</v>
      </c>
      <c r="AB23" s="317">
        <v>5</v>
      </c>
      <c r="AC23" s="326">
        <v>5</v>
      </c>
      <c r="AD23" s="288">
        <f>Z23+AA23+AB23+AC23</f>
        <v>20</v>
      </c>
      <c r="AE23" s="329">
        <v>5</v>
      </c>
      <c r="AF23" s="317">
        <v>5</v>
      </c>
      <c r="AG23" s="317">
        <v>5</v>
      </c>
      <c r="AH23" s="324">
        <v>5</v>
      </c>
      <c r="AI23" s="163">
        <f t="shared" ref="AI23" si="8">AE23+AF23+AG23+AH23</f>
        <v>20</v>
      </c>
      <c r="AJ23" s="330">
        <v>4</v>
      </c>
      <c r="AK23" s="326">
        <v>4</v>
      </c>
      <c r="AL23" s="326">
        <v>4</v>
      </c>
      <c r="AM23" s="326">
        <v>4</v>
      </c>
      <c r="AN23" s="169">
        <f>AJ23+AK23+AL23+AM23</f>
        <v>16</v>
      </c>
      <c r="AO23" s="330">
        <v>4</v>
      </c>
      <c r="AP23" s="327">
        <v>4</v>
      </c>
      <c r="AQ23" s="331">
        <v>4</v>
      </c>
      <c r="AR23" s="331">
        <v>4</v>
      </c>
      <c r="AS23" s="169">
        <f>AO23+AP23+AQ23+AR23</f>
        <v>16</v>
      </c>
      <c r="AT23" s="174">
        <f>T23+Y23+AD23+AI23+AN23+AS23</f>
        <v>117</v>
      </c>
    </row>
    <row r="24" spans="1:46" ht="16.5" customHeight="1" x14ac:dyDescent="0.25">
      <c r="A24" s="93" t="s">
        <v>28</v>
      </c>
      <c r="B24" s="319">
        <v>2</v>
      </c>
      <c r="C24" s="197">
        <v>2</v>
      </c>
      <c r="D24" s="209">
        <f t="shared" si="3"/>
        <v>2</v>
      </c>
      <c r="E24" s="202">
        <v>2</v>
      </c>
      <c r="F24" s="209">
        <f>E24</f>
        <v>2</v>
      </c>
      <c r="G24" s="271">
        <v>2</v>
      </c>
      <c r="H24" s="202">
        <v>2</v>
      </c>
      <c r="I24" s="214">
        <f>G24+H24</f>
        <v>4</v>
      </c>
      <c r="J24" s="129">
        <v>2</v>
      </c>
      <c r="K24" s="197">
        <v>2</v>
      </c>
      <c r="L24" s="209">
        <f>J24+K24</f>
        <v>4</v>
      </c>
      <c r="M24" s="177">
        <f>D24+F24+I24+L24</f>
        <v>12</v>
      </c>
      <c r="N24" s="330">
        <v>3</v>
      </c>
      <c r="O24" s="317">
        <v>3</v>
      </c>
      <c r="P24" s="317">
        <v>3</v>
      </c>
      <c r="Q24" s="317">
        <v>3</v>
      </c>
      <c r="R24" s="317">
        <v>3</v>
      </c>
      <c r="S24" s="325">
        <v>3</v>
      </c>
      <c r="T24" s="163">
        <f>O24+P24+Q24+R24+S24</f>
        <v>15</v>
      </c>
      <c r="U24" s="329">
        <v>3</v>
      </c>
      <c r="V24" s="317">
        <v>3</v>
      </c>
      <c r="W24" s="317">
        <v>3</v>
      </c>
      <c r="X24" s="317">
        <v>3</v>
      </c>
      <c r="Y24" s="163">
        <f>U24+V24+X24+W24</f>
        <v>12</v>
      </c>
      <c r="Z24" s="329">
        <v>3</v>
      </c>
      <c r="AA24" s="317">
        <v>3</v>
      </c>
      <c r="AB24" s="317">
        <v>3</v>
      </c>
      <c r="AC24" s="326">
        <v>3</v>
      </c>
      <c r="AD24" s="288">
        <f>Z24+AA24+AB24+AC24</f>
        <v>12</v>
      </c>
      <c r="AE24" s="329">
        <v>3</v>
      </c>
      <c r="AF24" s="317">
        <v>3</v>
      </c>
      <c r="AG24" s="317">
        <v>3</v>
      </c>
      <c r="AH24" s="324">
        <v>3</v>
      </c>
      <c r="AI24" s="163">
        <f t="shared" si="2"/>
        <v>12</v>
      </c>
      <c r="AJ24" s="330">
        <v>3</v>
      </c>
      <c r="AK24" s="326">
        <v>3</v>
      </c>
      <c r="AL24" s="326">
        <v>3</v>
      </c>
      <c r="AM24" s="326">
        <v>3</v>
      </c>
      <c r="AN24" s="169">
        <f>AJ24+AK24+AL24+AM24</f>
        <v>12</v>
      </c>
      <c r="AO24" s="330">
        <v>3</v>
      </c>
      <c r="AP24" s="327">
        <v>3</v>
      </c>
      <c r="AQ24" s="331">
        <v>3</v>
      </c>
      <c r="AR24" s="331">
        <v>3</v>
      </c>
      <c r="AS24" s="169">
        <f>AO24+AP24+AQ24+AR24</f>
        <v>12</v>
      </c>
      <c r="AT24" s="174">
        <f>T24+Y24+AD24+AI24+AN24+AS24</f>
        <v>75</v>
      </c>
    </row>
    <row r="25" spans="1:46" ht="13.5" customHeight="1" thickBot="1" x14ac:dyDescent="0.3">
      <c r="A25" s="91" t="s">
        <v>29</v>
      </c>
      <c r="B25" s="595"/>
      <c r="C25" s="472"/>
      <c r="D25" s="472"/>
      <c r="E25" s="472"/>
      <c r="F25" s="472"/>
      <c r="G25" s="472"/>
      <c r="H25" s="472"/>
      <c r="I25" s="472"/>
      <c r="J25" s="472"/>
      <c r="K25" s="472"/>
      <c r="L25" s="472"/>
      <c r="M25" s="472"/>
      <c r="N25" s="472"/>
      <c r="O25" s="472"/>
      <c r="P25" s="472"/>
      <c r="Q25" s="472"/>
      <c r="R25" s="472"/>
      <c r="S25" s="472"/>
      <c r="T25" s="472"/>
      <c r="U25" s="472"/>
      <c r="V25" s="472"/>
      <c r="W25" s="472"/>
      <c r="X25" s="472"/>
      <c r="Y25" s="472"/>
      <c r="Z25" s="472"/>
      <c r="AA25" s="472"/>
      <c r="AB25" s="472"/>
      <c r="AC25" s="472"/>
      <c r="AD25" s="610"/>
      <c r="AE25" s="472"/>
      <c r="AF25" s="472"/>
      <c r="AG25" s="472"/>
      <c r="AH25" s="472"/>
      <c r="AI25" s="472"/>
      <c r="AJ25" s="472"/>
      <c r="AK25" s="472"/>
      <c r="AL25" s="472"/>
      <c r="AM25" s="472"/>
      <c r="AN25" s="472"/>
      <c r="AO25" s="472"/>
      <c r="AP25" s="472"/>
      <c r="AQ25" s="472"/>
      <c r="AR25" s="472"/>
      <c r="AS25" s="472"/>
      <c r="AT25" s="547"/>
    </row>
    <row r="26" spans="1:46" ht="18" customHeight="1" thickBot="1" x14ac:dyDescent="0.3">
      <c r="A26" s="195" t="s">
        <v>29</v>
      </c>
      <c r="B26" s="319">
        <v>4</v>
      </c>
      <c r="C26" s="197">
        <v>4</v>
      </c>
      <c r="D26" s="209">
        <f t="shared" ref="D26" si="9">C26</f>
        <v>4</v>
      </c>
      <c r="E26" s="202">
        <v>4</v>
      </c>
      <c r="F26" s="209">
        <f>E26</f>
        <v>4</v>
      </c>
      <c r="G26" s="271">
        <v>4</v>
      </c>
      <c r="H26" s="202">
        <v>4</v>
      </c>
      <c r="I26" s="214">
        <f>G26+H26</f>
        <v>8</v>
      </c>
      <c r="J26" s="24"/>
      <c r="K26" s="198"/>
      <c r="L26" s="210"/>
      <c r="M26" s="177">
        <f>D26+F26+I26+L26</f>
        <v>16</v>
      </c>
      <c r="N26" s="330">
        <v>5</v>
      </c>
      <c r="O26" s="317">
        <v>4</v>
      </c>
      <c r="P26" s="317">
        <v>4</v>
      </c>
      <c r="Q26" s="317">
        <v>4</v>
      </c>
      <c r="R26" s="317">
        <v>4</v>
      </c>
      <c r="S26" s="325">
        <v>4</v>
      </c>
      <c r="T26" s="163">
        <f>O26+P26+Q26+R26+S26</f>
        <v>20</v>
      </c>
      <c r="U26" s="329">
        <v>4</v>
      </c>
      <c r="V26" s="317">
        <v>4</v>
      </c>
      <c r="W26" s="317">
        <v>4</v>
      </c>
      <c r="X26" s="317">
        <v>4</v>
      </c>
      <c r="Y26" s="163">
        <f>U26+V26+X26+W26</f>
        <v>16</v>
      </c>
      <c r="Z26" s="329">
        <v>4</v>
      </c>
      <c r="AA26" s="317">
        <v>4</v>
      </c>
      <c r="AB26" s="317">
        <v>4</v>
      </c>
      <c r="AC26" s="326">
        <v>4</v>
      </c>
      <c r="AD26" s="288">
        <f>Z26+AA26+AB26+AC26</f>
        <v>16</v>
      </c>
      <c r="AE26" s="329">
        <v>4</v>
      </c>
      <c r="AF26" s="317">
        <v>4</v>
      </c>
      <c r="AG26" s="317">
        <v>4</v>
      </c>
      <c r="AH26" s="324">
        <v>4</v>
      </c>
      <c r="AI26" s="163">
        <f t="shared" ref="AI26:AI27" si="10">AE26+AF26+AG26+AH26</f>
        <v>16</v>
      </c>
      <c r="AJ26" s="166"/>
      <c r="AK26" s="155"/>
      <c r="AL26" s="155"/>
      <c r="AM26" s="155"/>
      <c r="AN26" s="171"/>
      <c r="AO26" s="166"/>
      <c r="AP26" s="179"/>
      <c r="AQ26" s="167"/>
      <c r="AR26" s="167"/>
      <c r="AS26" s="171"/>
      <c r="AT26" s="173">
        <f>T26+Y26+AD26+AI26</f>
        <v>68</v>
      </c>
    </row>
    <row r="27" spans="1:46" ht="18" customHeight="1" thickBot="1" x14ac:dyDescent="0.3">
      <c r="A27" s="195" t="s">
        <v>104</v>
      </c>
      <c r="B27" s="319">
        <v>4</v>
      </c>
      <c r="C27" s="198"/>
      <c r="D27" s="210"/>
      <c r="E27" s="203"/>
      <c r="F27" s="210"/>
      <c r="G27" s="272"/>
      <c r="H27" s="203"/>
      <c r="I27" s="67"/>
      <c r="J27" s="24"/>
      <c r="K27" s="198"/>
      <c r="L27" s="210"/>
      <c r="M27" s="177">
        <f>D27+F27+I27+L27</f>
        <v>0</v>
      </c>
      <c r="N27" s="330">
        <v>5</v>
      </c>
      <c r="O27" s="317">
        <v>1</v>
      </c>
      <c r="P27" s="317">
        <v>1</v>
      </c>
      <c r="Q27" s="317">
        <v>1</v>
      </c>
      <c r="R27" s="317">
        <v>1</v>
      </c>
      <c r="S27" s="325">
        <v>1</v>
      </c>
      <c r="T27" s="163">
        <f t="shared" ref="T27:T30" si="11">O27+P27+Q27+R27+S27</f>
        <v>5</v>
      </c>
      <c r="U27" s="329">
        <v>1</v>
      </c>
      <c r="V27" s="317">
        <v>1</v>
      </c>
      <c r="W27" s="317">
        <v>1</v>
      </c>
      <c r="X27" s="317">
        <v>1</v>
      </c>
      <c r="Y27" s="163">
        <f>U27+V27+X27+W27</f>
        <v>4</v>
      </c>
      <c r="Z27" s="329">
        <v>1</v>
      </c>
      <c r="AA27" s="317">
        <v>1</v>
      </c>
      <c r="AB27" s="317">
        <v>1</v>
      </c>
      <c r="AC27" s="326">
        <v>1</v>
      </c>
      <c r="AD27" s="288">
        <f t="shared" ref="AD27:AD29" si="12">Z27+AA27+AB27+AC27</f>
        <v>4</v>
      </c>
      <c r="AE27" s="329">
        <v>1</v>
      </c>
      <c r="AF27" s="317">
        <v>1</v>
      </c>
      <c r="AG27" s="317">
        <v>1</v>
      </c>
      <c r="AH27" s="324">
        <v>1</v>
      </c>
      <c r="AI27" s="163">
        <f t="shared" si="10"/>
        <v>4</v>
      </c>
      <c r="AJ27" s="166"/>
      <c r="AK27" s="155"/>
      <c r="AL27" s="155"/>
      <c r="AM27" s="155"/>
      <c r="AN27" s="171"/>
      <c r="AO27" s="166"/>
      <c r="AP27" s="179"/>
      <c r="AQ27" s="167"/>
      <c r="AR27" s="167"/>
      <c r="AS27" s="171"/>
      <c r="AT27" s="173">
        <f>T27+Y27+AD27+AI27</f>
        <v>17</v>
      </c>
    </row>
    <row r="28" spans="1:46" ht="18" customHeight="1" thickBot="1" x14ac:dyDescent="0.3">
      <c r="A28" s="93" t="s">
        <v>30</v>
      </c>
      <c r="B28" s="319">
        <v>2</v>
      </c>
      <c r="C28" s="198"/>
      <c r="D28" s="210"/>
      <c r="E28" s="203"/>
      <c r="F28" s="210"/>
      <c r="G28" s="272"/>
      <c r="H28" s="203"/>
      <c r="I28" s="67"/>
      <c r="J28" s="129">
        <v>3</v>
      </c>
      <c r="K28" s="197">
        <v>3</v>
      </c>
      <c r="L28" s="209">
        <f>J28+K28</f>
        <v>6</v>
      </c>
      <c r="M28" s="177">
        <f>D28+F28+I28+L28</f>
        <v>6</v>
      </c>
      <c r="N28" s="330">
        <v>4</v>
      </c>
      <c r="O28" s="25"/>
      <c r="P28" s="25"/>
      <c r="Q28" s="25"/>
      <c r="R28" s="25"/>
      <c r="S28" s="287"/>
      <c r="T28" s="163">
        <f t="shared" si="11"/>
        <v>0</v>
      </c>
      <c r="U28" s="160"/>
      <c r="V28" s="25"/>
      <c r="W28" s="25"/>
      <c r="X28" s="25"/>
      <c r="Y28" s="162"/>
      <c r="Z28" s="160"/>
      <c r="AA28" s="25"/>
      <c r="AB28" s="25"/>
      <c r="AC28" s="25"/>
      <c r="AD28" s="288">
        <f t="shared" si="12"/>
        <v>0</v>
      </c>
      <c r="AE28" s="160"/>
      <c r="AF28" s="25"/>
      <c r="AG28" s="25"/>
      <c r="AH28" s="158"/>
      <c r="AI28" s="162"/>
      <c r="AJ28" s="330">
        <v>4</v>
      </c>
      <c r="AK28" s="326">
        <v>4</v>
      </c>
      <c r="AL28" s="326">
        <v>4</v>
      </c>
      <c r="AM28" s="326">
        <v>4</v>
      </c>
      <c r="AN28" s="169">
        <f>AJ28+AK28+AL28+AM28</f>
        <v>16</v>
      </c>
      <c r="AO28" s="330">
        <v>3</v>
      </c>
      <c r="AP28" s="327">
        <v>3</v>
      </c>
      <c r="AQ28" s="331">
        <v>3</v>
      </c>
      <c r="AR28" s="331">
        <v>3</v>
      </c>
      <c r="AS28" s="169">
        <f>AO28+AR28</f>
        <v>6</v>
      </c>
      <c r="AT28" s="174">
        <f>AN28+AS28</f>
        <v>22</v>
      </c>
    </row>
    <row r="29" spans="1:46" ht="18" customHeight="1" thickBot="1" x14ac:dyDescent="0.3">
      <c r="A29" s="96" t="s">
        <v>64</v>
      </c>
      <c r="B29" s="319">
        <v>3</v>
      </c>
      <c r="C29" s="197">
        <v>2</v>
      </c>
      <c r="D29" s="209">
        <f t="shared" si="3"/>
        <v>2</v>
      </c>
      <c r="E29" s="202">
        <v>2</v>
      </c>
      <c r="F29" s="209">
        <f>E29</f>
        <v>2</v>
      </c>
      <c r="G29" s="271">
        <v>2</v>
      </c>
      <c r="H29" s="202">
        <v>2</v>
      </c>
      <c r="I29" s="214">
        <f>G29+H29</f>
        <v>4</v>
      </c>
      <c r="J29" s="129">
        <v>2</v>
      </c>
      <c r="K29" s="197">
        <v>2</v>
      </c>
      <c r="L29" s="209">
        <f>J29+K29</f>
        <v>4</v>
      </c>
      <c r="M29" s="177">
        <f>D29+F29+I29+L29</f>
        <v>12</v>
      </c>
      <c r="N29" s="330" t="s">
        <v>108</v>
      </c>
      <c r="O29" s="317">
        <v>2</v>
      </c>
      <c r="P29" s="317">
        <v>2</v>
      </c>
      <c r="Q29" s="317">
        <v>2</v>
      </c>
      <c r="R29" s="317">
        <v>2</v>
      </c>
      <c r="S29" s="325">
        <v>2</v>
      </c>
      <c r="T29" s="163">
        <f t="shared" si="11"/>
        <v>10</v>
      </c>
      <c r="U29" s="329">
        <v>2</v>
      </c>
      <c r="V29" s="317">
        <v>2</v>
      </c>
      <c r="W29" s="317">
        <v>2</v>
      </c>
      <c r="X29" s="317">
        <v>2</v>
      </c>
      <c r="Y29" s="163">
        <f>U29+V29+X29+W29</f>
        <v>8</v>
      </c>
      <c r="Z29" s="329">
        <v>2</v>
      </c>
      <c r="AA29" s="317">
        <v>2</v>
      </c>
      <c r="AB29" s="317">
        <v>2</v>
      </c>
      <c r="AC29" s="326">
        <v>2</v>
      </c>
      <c r="AD29" s="288">
        <f t="shared" si="12"/>
        <v>8</v>
      </c>
      <c r="AE29" s="329">
        <v>2</v>
      </c>
      <c r="AF29" s="317">
        <v>2</v>
      </c>
      <c r="AG29" s="317">
        <v>2</v>
      </c>
      <c r="AH29" s="324">
        <v>2</v>
      </c>
      <c r="AI29" s="163">
        <f>AE29+AF29+AG29+AH29</f>
        <v>8</v>
      </c>
      <c r="AJ29" s="330">
        <v>2</v>
      </c>
      <c r="AK29" s="326">
        <v>2</v>
      </c>
      <c r="AL29" s="326">
        <v>2</v>
      </c>
      <c r="AM29" s="326">
        <v>2</v>
      </c>
      <c r="AN29" s="169">
        <f>AJ29+AK29+AL29+AM29</f>
        <v>8</v>
      </c>
      <c r="AO29" s="330">
        <v>2</v>
      </c>
      <c r="AP29" s="327">
        <v>2</v>
      </c>
      <c r="AQ29" s="331">
        <v>2</v>
      </c>
      <c r="AR29" s="331">
        <v>2</v>
      </c>
      <c r="AS29" s="169">
        <f>AO29+AR29</f>
        <v>4</v>
      </c>
      <c r="AT29" s="174">
        <f>T29+Y29+AD29+AI29+AN29+AS29</f>
        <v>46</v>
      </c>
    </row>
    <row r="30" spans="1:46" ht="18" customHeight="1" thickBot="1" x14ac:dyDescent="0.3">
      <c r="A30" s="93" t="s">
        <v>33</v>
      </c>
      <c r="B30" s="319">
        <v>0</v>
      </c>
      <c r="C30" s="198"/>
      <c r="D30" s="212"/>
      <c r="E30" s="203"/>
      <c r="F30" s="212"/>
      <c r="G30" s="269"/>
      <c r="H30" s="203"/>
      <c r="I30" s="67"/>
      <c r="J30" s="24"/>
      <c r="K30" s="198"/>
      <c r="L30" s="212"/>
      <c r="M30" s="177">
        <f>D30+F30+I30+L30</f>
        <v>0</v>
      </c>
      <c r="N30" s="330">
        <v>1</v>
      </c>
      <c r="O30" s="317">
        <v>1</v>
      </c>
      <c r="P30" s="317">
        <v>1</v>
      </c>
      <c r="Q30" s="317">
        <v>1</v>
      </c>
      <c r="R30" s="317">
        <v>1</v>
      </c>
      <c r="S30" s="84">
        <v>1</v>
      </c>
      <c r="T30" s="163">
        <f t="shared" si="11"/>
        <v>5</v>
      </c>
      <c r="U30" s="329">
        <v>1</v>
      </c>
      <c r="V30" s="317">
        <v>1</v>
      </c>
      <c r="W30" s="317">
        <v>1</v>
      </c>
      <c r="X30" s="317">
        <v>1</v>
      </c>
      <c r="Y30" s="163">
        <f>U30+V30+X30+W30</f>
        <v>4</v>
      </c>
      <c r="Z30" s="329">
        <v>1</v>
      </c>
      <c r="AA30" s="317">
        <v>1</v>
      </c>
      <c r="AB30" s="317">
        <v>1</v>
      </c>
      <c r="AC30" s="326">
        <v>1</v>
      </c>
      <c r="AD30" s="288">
        <f>Z30+AA30+AB30+AC30</f>
        <v>4</v>
      </c>
      <c r="AE30" s="329">
        <v>1</v>
      </c>
      <c r="AF30" s="317">
        <v>1</v>
      </c>
      <c r="AG30" s="317">
        <v>1</v>
      </c>
      <c r="AH30" s="324">
        <v>1</v>
      </c>
      <c r="AI30" s="165">
        <f>AE30+AF30+AG30+AH30</f>
        <v>4</v>
      </c>
      <c r="AJ30" s="330">
        <v>1</v>
      </c>
      <c r="AK30" s="326">
        <v>1</v>
      </c>
      <c r="AL30" s="326">
        <v>1</v>
      </c>
      <c r="AM30" s="326">
        <v>1</v>
      </c>
      <c r="AN30" s="172">
        <f>AJ30+AK30+AL30+AM30</f>
        <v>4</v>
      </c>
      <c r="AO30" s="330">
        <v>1</v>
      </c>
      <c r="AP30" s="327">
        <v>1</v>
      </c>
      <c r="AQ30" s="331">
        <v>1</v>
      </c>
      <c r="AR30" s="331">
        <v>1</v>
      </c>
      <c r="AS30" s="172">
        <f>AO30+AR30</f>
        <v>2</v>
      </c>
      <c r="AT30" s="174">
        <f>T30+Y30+AD30+AI30+AN30+AS30</f>
        <v>23</v>
      </c>
    </row>
    <row r="31" spans="1:46" ht="11.25" customHeight="1" x14ac:dyDescent="0.25">
      <c r="A31" s="194" t="s">
        <v>43</v>
      </c>
      <c r="B31" s="598"/>
      <c r="C31" s="599"/>
      <c r="D31" s="599"/>
      <c r="E31" s="599"/>
      <c r="F31" s="599"/>
      <c r="G31" s="599"/>
      <c r="H31" s="599"/>
      <c r="I31" s="599"/>
      <c r="J31" s="599"/>
      <c r="K31" s="599"/>
      <c r="L31" s="599"/>
      <c r="M31" s="599"/>
      <c r="N31" s="599"/>
      <c r="O31" s="599"/>
      <c r="P31" s="599"/>
      <c r="Q31" s="599"/>
      <c r="R31" s="599"/>
      <c r="S31" s="599"/>
      <c r="T31" s="599"/>
      <c r="U31" s="599"/>
      <c r="V31" s="599"/>
      <c r="W31" s="599"/>
      <c r="X31" s="599"/>
      <c r="Y31" s="599"/>
      <c r="Z31" s="599"/>
      <c r="AA31" s="599"/>
      <c r="AB31" s="599"/>
      <c r="AC31" s="599"/>
      <c r="AD31" s="599"/>
      <c r="AE31" s="599"/>
      <c r="AF31" s="599"/>
      <c r="AG31" s="599"/>
      <c r="AH31" s="599"/>
      <c r="AI31" s="599"/>
      <c r="AJ31" s="599"/>
      <c r="AK31" s="599"/>
      <c r="AL31" s="599"/>
      <c r="AM31" s="599"/>
      <c r="AN31" s="599"/>
      <c r="AO31" s="599"/>
      <c r="AP31" s="599"/>
      <c r="AQ31" s="599"/>
      <c r="AR31" s="599"/>
      <c r="AS31" s="599"/>
      <c r="AT31" s="608"/>
    </row>
    <row r="32" spans="1:46" ht="18" customHeight="1" x14ac:dyDescent="0.25">
      <c r="A32" s="97" t="s">
        <v>119</v>
      </c>
      <c r="B32" s="319">
        <v>0</v>
      </c>
      <c r="C32" s="24"/>
      <c r="D32" s="67"/>
      <c r="E32" s="24"/>
      <c r="F32" s="67"/>
      <c r="G32" s="67"/>
      <c r="H32" s="24"/>
      <c r="I32" s="67"/>
      <c r="J32" s="24"/>
      <c r="K32" s="24"/>
      <c r="L32" s="67"/>
      <c r="M32" s="79">
        <f>D32+F32+I32+L32</f>
        <v>0</v>
      </c>
      <c r="N32" s="330">
        <v>0</v>
      </c>
      <c r="O32" s="52"/>
      <c r="P32" s="52"/>
      <c r="Q32" s="52"/>
      <c r="R32" s="52"/>
      <c r="S32" s="52"/>
      <c r="T32" s="52"/>
      <c r="U32" s="52"/>
      <c r="V32" s="52"/>
      <c r="W32" s="52"/>
      <c r="X32" s="52"/>
      <c r="Y32" s="52"/>
      <c r="Z32" s="52"/>
      <c r="AA32" s="52"/>
      <c r="AB32" s="52"/>
      <c r="AC32" s="52"/>
      <c r="AD32" s="52"/>
      <c r="AE32" s="52"/>
      <c r="AF32" s="52"/>
      <c r="AG32" s="52"/>
      <c r="AH32" s="52"/>
      <c r="AI32" s="52"/>
      <c r="AJ32" s="326">
        <v>5</v>
      </c>
      <c r="AK32" s="326">
        <v>5</v>
      </c>
      <c r="AL32" s="326"/>
      <c r="AM32" s="326"/>
      <c r="AN32" s="6">
        <f>AJ32+AK32+AL32+AM32</f>
        <v>10</v>
      </c>
      <c r="AO32" s="326">
        <v>6</v>
      </c>
      <c r="AP32" s="326"/>
      <c r="AQ32" s="52"/>
      <c r="AR32" s="52"/>
      <c r="AS32" s="6">
        <f>AO32+AP32</f>
        <v>6</v>
      </c>
      <c r="AT32" s="322">
        <f>AN32+AS32</f>
        <v>16</v>
      </c>
    </row>
    <row r="33" spans="1:46" ht="18" customHeight="1" x14ac:dyDescent="0.25">
      <c r="A33" s="97" t="s">
        <v>110</v>
      </c>
      <c r="B33" s="262">
        <v>0</v>
      </c>
      <c r="C33" s="263"/>
      <c r="D33" s="264"/>
      <c r="E33" s="263"/>
      <c r="F33" s="264"/>
      <c r="G33" s="264"/>
      <c r="H33" s="263"/>
      <c r="I33" s="264"/>
      <c r="J33" s="263"/>
      <c r="K33" s="263"/>
      <c r="L33" s="264"/>
      <c r="M33" s="79">
        <f>D33+F33+I33+L33</f>
        <v>0</v>
      </c>
      <c r="N33" s="330">
        <v>0</v>
      </c>
      <c r="O33" s="265"/>
      <c r="P33" s="265"/>
      <c r="Q33" s="265"/>
      <c r="R33" s="265"/>
      <c r="S33" s="265"/>
      <c r="T33" s="265"/>
      <c r="U33" s="265"/>
      <c r="V33" s="265"/>
      <c r="W33" s="265"/>
      <c r="X33" s="265"/>
      <c r="Y33" s="265"/>
      <c r="Z33" s="265"/>
      <c r="AA33" s="265"/>
      <c r="AB33" s="265"/>
      <c r="AC33" s="265"/>
      <c r="AD33" s="265"/>
      <c r="AE33" s="265"/>
      <c r="AF33" s="265"/>
      <c r="AG33" s="265"/>
      <c r="AH33" s="265"/>
      <c r="AI33" s="265"/>
      <c r="AJ33" s="316"/>
      <c r="AK33" s="316"/>
      <c r="AL33" s="328">
        <v>5</v>
      </c>
      <c r="AM33" s="328"/>
      <c r="AN33" s="6">
        <f>AJ33+AK33+AL33+AM33</f>
        <v>5</v>
      </c>
      <c r="AO33" s="326"/>
      <c r="AP33" s="326">
        <v>6</v>
      </c>
      <c r="AQ33" s="52"/>
      <c r="AR33" s="52"/>
      <c r="AS33" s="6">
        <f>AO33+AP33</f>
        <v>6</v>
      </c>
      <c r="AT33" s="84">
        <f>AN33+AS33</f>
        <v>11</v>
      </c>
    </row>
    <row r="34" spans="1:46" ht="18" customHeight="1" thickBot="1" x14ac:dyDescent="0.3">
      <c r="A34" s="98" t="s">
        <v>47</v>
      </c>
      <c r="B34" s="90">
        <v>0</v>
      </c>
      <c r="C34" s="77"/>
      <c r="D34" s="213"/>
      <c r="E34" s="77"/>
      <c r="F34" s="213"/>
      <c r="G34" s="213"/>
      <c r="H34" s="77"/>
      <c r="I34" s="213"/>
      <c r="J34" s="77"/>
      <c r="K34" s="77"/>
      <c r="L34" s="213"/>
      <c r="M34" s="80">
        <f>D34+F34+I34+L34</f>
        <v>0</v>
      </c>
      <c r="N34" s="156">
        <v>0</v>
      </c>
      <c r="O34" s="157"/>
      <c r="P34" s="157"/>
      <c r="Q34" s="157"/>
      <c r="R34" s="157"/>
      <c r="S34" s="157"/>
      <c r="T34" s="157"/>
      <c r="U34" s="157"/>
      <c r="V34" s="157"/>
      <c r="W34" s="157"/>
      <c r="X34" s="157"/>
      <c r="Y34" s="157"/>
      <c r="Z34" s="157"/>
      <c r="AA34" s="157"/>
      <c r="AB34" s="157"/>
      <c r="AC34" s="157"/>
      <c r="AD34" s="157"/>
      <c r="AE34" s="157"/>
      <c r="AF34" s="157"/>
      <c r="AG34" s="157"/>
      <c r="AH34" s="157"/>
      <c r="AI34" s="157"/>
      <c r="AJ34" s="157"/>
      <c r="AK34" s="157"/>
      <c r="AL34" s="260"/>
      <c r="AM34" s="156">
        <v>5</v>
      </c>
      <c r="AN34" s="88">
        <f>AM34</f>
        <v>5</v>
      </c>
      <c r="AO34" s="261"/>
      <c r="AP34" s="261"/>
      <c r="AQ34" s="261"/>
      <c r="AR34" s="267">
        <v>6</v>
      </c>
      <c r="AS34" s="88">
        <f>AR34</f>
        <v>6</v>
      </c>
      <c r="AT34" s="89">
        <f>AN34+AS34</f>
        <v>11</v>
      </c>
    </row>
    <row r="35" spans="1:46" ht="23.25" customHeight="1" x14ac:dyDescent="0.25">
      <c r="A35" s="520" t="s">
        <v>39</v>
      </c>
      <c r="B35" s="521"/>
      <c r="C35" s="242">
        <f>SUM(C11:C34)</f>
        <v>20</v>
      </c>
      <c r="D35" s="241">
        <f t="shared" ref="D35" si="13">C35</f>
        <v>20</v>
      </c>
      <c r="E35" s="242">
        <v>20</v>
      </c>
      <c r="F35" s="241">
        <f>E35</f>
        <v>20</v>
      </c>
      <c r="G35" s="270">
        <v>20</v>
      </c>
      <c r="H35" s="242">
        <f>SUM(H11:H34)</f>
        <v>20</v>
      </c>
      <c r="I35" s="241">
        <f>G35+H35</f>
        <v>40</v>
      </c>
      <c r="J35" s="242">
        <f>SUM(J11:J34)</f>
        <v>20</v>
      </c>
      <c r="K35" s="242">
        <v>20</v>
      </c>
      <c r="L35" s="241">
        <f>J35+K35</f>
        <v>40</v>
      </c>
      <c r="M35" s="233">
        <f>D35+F35+I35+L35</f>
        <v>120</v>
      </c>
      <c r="N35" s="323"/>
      <c r="O35" s="82">
        <v>30</v>
      </c>
      <c r="P35" s="82">
        <v>30</v>
      </c>
      <c r="Q35" s="82">
        <v>30</v>
      </c>
      <c r="R35" s="82">
        <v>30</v>
      </c>
      <c r="S35" s="82">
        <v>30</v>
      </c>
      <c r="T35" s="320">
        <f>O35+P35+Q35+R35+S35</f>
        <v>150</v>
      </c>
      <c r="U35" s="82">
        <v>30</v>
      </c>
      <c r="V35" s="82">
        <v>30</v>
      </c>
      <c r="W35" s="82">
        <v>30</v>
      </c>
      <c r="X35" s="82">
        <v>30</v>
      </c>
      <c r="Y35" s="320">
        <f>U35+V35+X35+W35</f>
        <v>120</v>
      </c>
      <c r="Z35" s="82">
        <v>30</v>
      </c>
      <c r="AA35" s="82">
        <v>30</v>
      </c>
      <c r="AB35" s="82">
        <v>30</v>
      </c>
      <c r="AC35" s="82">
        <v>30</v>
      </c>
      <c r="AD35" s="320">
        <f>Z35+AA35+AB35+AC35</f>
        <v>120</v>
      </c>
      <c r="AE35" s="82">
        <v>30</v>
      </c>
      <c r="AF35" s="82">
        <v>30</v>
      </c>
      <c r="AG35" s="82">
        <v>30</v>
      </c>
      <c r="AH35" s="82">
        <f>SUM(AH11:AH34)</f>
        <v>30</v>
      </c>
      <c r="AI35" s="320">
        <f>AE35+AF35+AG35+AH35</f>
        <v>120</v>
      </c>
      <c r="AJ35" s="82">
        <v>35</v>
      </c>
      <c r="AK35" s="82">
        <v>35</v>
      </c>
      <c r="AL35" s="82">
        <v>35</v>
      </c>
      <c r="AM35" s="82">
        <v>35</v>
      </c>
      <c r="AN35" s="320">
        <f>AJ35+AK35+AM35</f>
        <v>105</v>
      </c>
      <c r="AO35" s="82">
        <v>36</v>
      </c>
      <c r="AP35" s="82">
        <v>36</v>
      </c>
      <c r="AQ35" s="82">
        <v>36</v>
      </c>
      <c r="AR35" s="82">
        <v>36</v>
      </c>
      <c r="AS35" s="320">
        <f>AO35+AP35+AR35</f>
        <v>108</v>
      </c>
      <c r="AT35" s="82">
        <f>T35+Y35+AD35+AI35+AN35+AS35</f>
        <v>723</v>
      </c>
    </row>
    <row r="36" spans="1:46" ht="18" customHeight="1" x14ac:dyDescent="0.25"/>
    <row r="39" spans="1:46" x14ac:dyDescent="0.25">
      <c r="I39" s="217"/>
      <c r="J39" s="207"/>
      <c r="K39" s="207"/>
      <c r="L39" s="218"/>
      <c r="M39" s="29"/>
      <c r="N39" s="29"/>
      <c r="O39" s="29"/>
      <c r="P39" s="29"/>
      <c r="Q39" s="29"/>
      <c r="R39" s="29"/>
      <c r="S39" s="192"/>
      <c r="T39" s="192"/>
      <c r="U39" s="192"/>
      <c r="V39" s="192"/>
    </row>
    <row r="40" spans="1:46" x14ac:dyDescent="0.25">
      <c r="M40" s="190" t="s">
        <v>45</v>
      </c>
      <c r="N40" s="190"/>
      <c r="O40" s="190"/>
      <c r="P40" s="190"/>
      <c r="Q40" s="190"/>
      <c r="R40" s="190"/>
      <c r="S40" s="191"/>
      <c r="T40" s="191"/>
      <c r="U40" s="191"/>
      <c r="V40" s="191"/>
    </row>
    <row r="41" spans="1:46" x14ac:dyDescent="0.25">
      <c r="A41" s="607" t="s">
        <v>113</v>
      </c>
      <c r="B41" s="607"/>
      <c r="F41" s="480" t="s">
        <v>46</v>
      </c>
      <c r="G41" s="480"/>
      <c r="H41" s="480"/>
      <c r="I41" s="480"/>
      <c r="J41" s="480"/>
      <c r="K41" s="480"/>
      <c r="L41" s="480"/>
      <c r="M41" s="480"/>
      <c r="N41" s="480"/>
      <c r="O41" s="480"/>
      <c r="P41" s="480"/>
      <c r="Q41" s="480"/>
    </row>
    <row r="42" spans="1:46" ht="11.25" customHeight="1" x14ac:dyDescent="0.25">
      <c r="A42" s="460" t="s">
        <v>41</v>
      </c>
      <c r="B42" s="460"/>
      <c r="C42" s="460"/>
      <c r="D42" s="460"/>
      <c r="E42" s="460"/>
      <c r="F42" s="460"/>
      <c r="G42" s="460"/>
      <c r="H42" s="460"/>
      <c r="I42" s="460"/>
      <c r="J42" s="460"/>
      <c r="K42" s="460"/>
      <c r="L42" s="460"/>
      <c r="M42" s="460"/>
      <c r="N42" s="460"/>
      <c r="O42" s="460"/>
      <c r="P42" s="460"/>
      <c r="Q42" s="460"/>
      <c r="R42" s="460"/>
      <c r="S42" s="321"/>
    </row>
    <row r="43" spans="1:46" ht="9.75" customHeight="1" x14ac:dyDescent="0.25">
      <c r="A43" s="460" t="s">
        <v>40</v>
      </c>
      <c r="B43" s="460"/>
      <c r="C43" s="460"/>
      <c r="D43" s="460"/>
      <c r="E43" s="460"/>
      <c r="F43" s="460"/>
      <c r="G43" s="460"/>
      <c r="H43" s="460"/>
      <c r="I43" s="460"/>
      <c r="J43" s="460"/>
      <c r="K43" s="460"/>
      <c r="L43" s="460"/>
      <c r="M43" s="460"/>
      <c r="N43" s="460"/>
      <c r="O43" s="460"/>
      <c r="P43" s="460"/>
      <c r="Q43" s="460"/>
      <c r="R43" s="460"/>
      <c r="S43" s="321"/>
    </row>
  </sheetData>
  <mergeCells count="40">
    <mergeCell ref="A42:R42"/>
    <mergeCell ref="A43:R43"/>
    <mergeCell ref="B22:AT22"/>
    <mergeCell ref="B25:AT25"/>
    <mergeCell ref="B31:AT31"/>
    <mergeCell ref="A35:B35"/>
    <mergeCell ref="A41:B41"/>
    <mergeCell ref="F41:Q41"/>
    <mergeCell ref="B10:AT10"/>
    <mergeCell ref="T7:T9"/>
    <mergeCell ref="U7:X8"/>
    <mergeCell ref="Y7:Y9"/>
    <mergeCell ref="Z7:AC8"/>
    <mergeCell ref="AD7:AD9"/>
    <mergeCell ref="AE7:AH8"/>
    <mergeCell ref="AT6:AT9"/>
    <mergeCell ref="C7:C8"/>
    <mergeCell ref="D7:D9"/>
    <mergeCell ref="E7:E8"/>
    <mergeCell ref="F7:F9"/>
    <mergeCell ref="G7:H8"/>
    <mergeCell ref="I7:I9"/>
    <mergeCell ref="J7:K8"/>
    <mergeCell ref="L7:L9"/>
    <mergeCell ref="O7:R8"/>
    <mergeCell ref="A2:AT2"/>
    <mergeCell ref="A3:AT3"/>
    <mergeCell ref="A4:AT4"/>
    <mergeCell ref="A5:AT5"/>
    <mergeCell ref="A6:A9"/>
    <mergeCell ref="B6:B9"/>
    <mergeCell ref="C6:L6"/>
    <mergeCell ref="M6:M9"/>
    <mergeCell ref="N6:N9"/>
    <mergeCell ref="O6:AS6"/>
    <mergeCell ref="AI7:AI9"/>
    <mergeCell ref="AJ7:AM8"/>
    <mergeCell ref="AN7:AN9"/>
    <mergeCell ref="AO7:AR8"/>
    <mergeCell ref="AS7:AS9"/>
  </mergeCells>
  <pageMargins left="0.11811023622047245" right="0.11811023622047245" top="0.39370078740157483" bottom="0.19685039370078741" header="0.31496062992125984" footer="0.31496062992125984"/>
  <pageSetup scale="78" orientation="landscape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9457" r:id="rId4">
          <objectPr defaultSize="0" autoPict="0" r:id="rId5">
            <anchor moveWithCells="1" sizeWithCells="1">
              <from>
                <xdr:col>0</xdr:col>
                <xdr:colOff>514350</xdr:colOff>
                <xdr:row>1</xdr:row>
                <xdr:rowOff>19050</xdr:rowOff>
              </from>
              <to>
                <xdr:col>0</xdr:col>
                <xdr:colOff>1352550</xdr:colOff>
                <xdr:row>4</xdr:row>
                <xdr:rowOff>76200</xdr:rowOff>
              </to>
            </anchor>
          </objectPr>
        </oleObject>
      </mc:Choice>
      <mc:Fallback>
        <oleObject shapeId="19457" r:id="rId4"/>
      </mc:Fallback>
    </mc:AlternateContent>
  </oleObjects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>
    <pageSetUpPr fitToPage="1"/>
  </sheetPr>
  <dimension ref="A1:BB33"/>
  <sheetViews>
    <sheetView topLeftCell="A5" workbookViewId="0">
      <selection activeCell="AJ16" sqref="AJ16"/>
    </sheetView>
  </sheetViews>
  <sheetFormatPr baseColWidth="10" defaultRowHeight="15" x14ac:dyDescent="0.25"/>
  <cols>
    <col min="1" max="1" width="26.28515625" customWidth="1"/>
    <col min="2" max="2" width="4" customWidth="1"/>
    <col min="3" max="9" width="2.28515625" customWidth="1"/>
    <col min="10" max="10" width="5" customWidth="1"/>
    <col min="11" max="11" width="3.42578125" customWidth="1"/>
    <col min="12" max="12" width="3.5703125" customWidth="1"/>
    <col min="13" max="19" width="2.140625" customWidth="1"/>
    <col min="20" max="20" width="5.28515625" customWidth="1"/>
    <col min="21" max="27" width="2.140625" customWidth="1"/>
    <col min="28" max="28" width="5.7109375" customWidth="1"/>
    <col min="29" max="35" width="2.140625" customWidth="1"/>
    <col min="36" max="36" width="5.42578125" customWidth="1"/>
    <col min="37" max="43" width="2.140625" customWidth="1"/>
    <col min="44" max="44" width="5.28515625" customWidth="1"/>
    <col min="45" max="52" width="2.140625" customWidth="1"/>
    <col min="53" max="53" width="5.28515625" customWidth="1"/>
    <col min="54" max="54" width="3.28515625" customWidth="1"/>
    <col min="55" max="55" width="0.7109375" customWidth="1"/>
    <col min="56" max="56" width="0.5703125" customWidth="1"/>
    <col min="57" max="57" width="1" customWidth="1"/>
    <col min="58" max="58" width="1.140625" customWidth="1"/>
    <col min="59" max="59" width="1.5703125" customWidth="1"/>
    <col min="60" max="60" width="2.42578125" customWidth="1"/>
    <col min="61" max="61" width="1.85546875" customWidth="1"/>
    <col min="62" max="62" width="1.28515625" customWidth="1"/>
    <col min="63" max="63" width="2.28515625" customWidth="1"/>
  </cols>
  <sheetData>
    <row r="1" spans="1:54" x14ac:dyDescent="0.25">
      <c r="A1" s="433" t="s">
        <v>137</v>
      </c>
      <c r="B1" s="434"/>
      <c r="C1" s="434"/>
      <c r="D1" s="434"/>
      <c r="E1" s="434"/>
      <c r="F1" s="434"/>
      <c r="G1" s="434"/>
      <c r="H1" s="434"/>
      <c r="I1" s="434"/>
      <c r="J1" s="434"/>
      <c r="K1" s="434"/>
      <c r="L1" s="434"/>
      <c r="M1" s="434"/>
      <c r="N1" s="434"/>
      <c r="O1" s="434"/>
      <c r="P1" s="434"/>
      <c r="Q1" s="434"/>
      <c r="R1" s="434"/>
      <c r="S1" s="434"/>
      <c r="T1" s="434"/>
      <c r="U1" s="434"/>
      <c r="V1" s="434"/>
      <c r="W1" s="434"/>
      <c r="X1" s="434"/>
      <c r="Y1" s="434"/>
      <c r="Z1" s="434"/>
      <c r="AA1" s="434"/>
      <c r="AB1" s="434"/>
      <c r="AC1" s="434"/>
      <c r="AD1" s="434"/>
      <c r="AE1" s="434"/>
      <c r="AF1" s="434"/>
      <c r="AG1" s="434"/>
      <c r="AH1" s="434"/>
      <c r="AI1" s="434"/>
      <c r="AJ1" s="434"/>
      <c r="AK1" s="434"/>
      <c r="AL1" s="434"/>
      <c r="AM1" s="434"/>
      <c r="AN1" s="434"/>
      <c r="AO1" s="434"/>
      <c r="AP1" s="434"/>
      <c r="AQ1" s="434"/>
      <c r="AR1" s="434"/>
      <c r="AS1" s="434"/>
      <c r="AT1" s="434"/>
      <c r="AU1" s="434"/>
      <c r="AV1" s="434"/>
      <c r="AW1" s="434"/>
      <c r="AX1" s="434"/>
      <c r="AY1" s="434"/>
      <c r="AZ1" s="434"/>
      <c r="BA1" s="434"/>
      <c r="BB1" s="435"/>
    </row>
    <row r="2" spans="1:54" x14ac:dyDescent="0.25">
      <c r="A2" s="436" t="s">
        <v>1</v>
      </c>
      <c r="B2" s="437"/>
      <c r="C2" s="437"/>
      <c r="D2" s="437"/>
      <c r="E2" s="437"/>
      <c r="F2" s="437"/>
      <c r="G2" s="437"/>
      <c r="H2" s="437"/>
      <c r="I2" s="437"/>
      <c r="J2" s="437"/>
      <c r="K2" s="437"/>
      <c r="L2" s="437"/>
      <c r="M2" s="437"/>
      <c r="N2" s="437"/>
      <c r="O2" s="437"/>
      <c r="P2" s="437"/>
      <c r="Q2" s="437"/>
      <c r="R2" s="437"/>
      <c r="S2" s="437"/>
      <c r="T2" s="437"/>
      <c r="U2" s="437"/>
      <c r="V2" s="437"/>
      <c r="W2" s="437"/>
      <c r="X2" s="437"/>
      <c r="Y2" s="437"/>
      <c r="Z2" s="437"/>
      <c r="AA2" s="437"/>
      <c r="AB2" s="437"/>
      <c r="AC2" s="437"/>
      <c r="AD2" s="437"/>
      <c r="AE2" s="437"/>
      <c r="AF2" s="437"/>
      <c r="AG2" s="437"/>
      <c r="AH2" s="437"/>
      <c r="AI2" s="437"/>
      <c r="AJ2" s="437"/>
      <c r="AK2" s="437"/>
      <c r="AL2" s="437"/>
      <c r="AM2" s="437"/>
      <c r="AN2" s="437"/>
      <c r="AO2" s="437"/>
      <c r="AP2" s="437"/>
      <c r="AQ2" s="437"/>
      <c r="AR2" s="437"/>
      <c r="AS2" s="437"/>
      <c r="AT2" s="437"/>
      <c r="AU2" s="437"/>
      <c r="AV2" s="437"/>
      <c r="AW2" s="437"/>
      <c r="AX2" s="437"/>
      <c r="AY2" s="437"/>
      <c r="AZ2" s="437"/>
      <c r="BA2" s="437"/>
      <c r="BB2" s="438"/>
    </row>
    <row r="3" spans="1:54" ht="15.75" x14ac:dyDescent="0.25">
      <c r="A3" s="627" t="s">
        <v>80</v>
      </c>
      <c r="B3" s="628"/>
      <c r="C3" s="628"/>
      <c r="D3" s="628"/>
      <c r="E3" s="628"/>
      <c r="F3" s="628"/>
      <c r="G3" s="628"/>
      <c r="H3" s="628"/>
      <c r="I3" s="628"/>
      <c r="J3" s="628"/>
      <c r="K3" s="628"/>
      <c r="L3" s="628"/>
      <c r="M3" s="628"/>
      <c r="N3" s="628"/>
      <c r="O3" s="628"/>
      <c r="P3" s="628"/>
      <c r="Q3" s="628"/>
      <c r="R3" s="628"/>
      <c r="S3" s="628"/>
      <c r="T3" s="628"/>
      <c r="U3" s="628"/>
      <c r="V3" s="628"/>
      <c r="W3" s="628"/>
      <c r="X3" s="628"/>
      <c r="Y3" s="628"/>
      <c r="Z3" s="628"/>
      <c r="AA3" s="628"/>
      <c r="AB3" s="628"/>
      <c r="AC3" s="628"/>
      <c r="AD3" s="628"/>
      <c r="AE3" s="628"/>
      <c r="AF3" s="628"/>
      <c r="AG3" s="628"/>
      <c r="AH3" s="628"/>
      <c r="AI3" s="628"/>
      <c r="AJ3" s="628"/>
      <c r="AK3" s="628"/>
      <c r="AL3" s="628"/>
      <c r="AM3" s="628"/>
      <c r="AN3" s="628"/>
      <c r="AO3" s="628"/>
      <c r="AP3" s="628"/>
      <c r="AQ3" s="628"/>
      <c r="AR3" s="628"/>
      <c r="AS3" s="628"/>
      <c r="AT3" s="628"/>
      <c r="AU3" s="628"/>
      <c r="AV3" s="628"/>
      <c r="AW3" s="628"/>
      <c r="AX3" s="628"/>
      <c r="AY3" s="628"/>
      <c r="AZ3" s="628"/>
      <c r="BA3" s="628"/>
      <c r="BB3" s="629"/>
    </row>
    <row r="4" spans="1:54" ht="16.5" thickBot="1" x14ac:dyDescent="0.3">
      <c r="A4" s="627" t="s">
        <v>136</v>
      </c>
      <c r="B4" s="628"/>
      <c r="C4" s="628"/>
      <c r="D4" s="628"/>
      <c r="E4" s="628"/>
      <c r="F4" s="628"/>
      <c r="G4" s="628"/>
      <c r="H4" s="628"/>
      <c r="I4" s="628"/>
      <c r="J4" s="628"/>
      <c r="K4" s="628"/>
      <c r="L4" s="628"/>
      <c r="M4" s="628"/>
      <c r="N4" s="628"/>
      <c r="O4" s="628"/>
      <c r="P4" s="628"/>
      <c r="Q4" s="628"/>
      <c r="R4" s="628"/>
      <c r="S4" s="628"/>
      <c r="T4" s="628"/>
      <c r="U4" s="628"/>
      <c r="V4" s="628"/>
      <c r="W4" s="628"/>
      <c r="X4" s="628"/>
      <c r="Y4" s="628"/>
      <c r="Z4" s="628"/>
      <c r="AA4" s="628"/>
      <c r="AB4" s="628"/>
      <c r="AC4" s="628"/>
      <c r="AD4" s="628"/>
      <c r="AE4" s="628"/>
      <c r="AF4" s="628"/>
      <c r="AG4" s="628"/>
      <c r="AH4" s="628"/>
      <c r="AI4" s="628"/>
      <c r="AJ4" s="628"/>
      <c r="AK4" s="628"/>
      <c r="AL4" s="628"/>
      <c r="AM4" s="628"/>
      <c r="AN4" s="628"/>
      <c r="AO4" s="628"/>
      <c r="AP4" s="628"/>
      <c r="AQ4" s="628"/>
      <c r="AR4" s="628"/>
      <c r="AS4" s="628"/>
      <c r="AT4" s="628"/>
      <c r="AU4" s="628"/>
      <c r="AV4" s="628"/>
      <c r="AW4" s="628"/>
      <c r="AX4" s="628"/>
      <c r="AY4" s="628"/>
      <c r="AZ4" s="628"/>
      <c r="BA4" s="628"/>
      <c r="BB4" s="629"/>
    </row>
    <row r="5" spans="1:54" ht="16.5" thickBot="1" x14ac:dyDescent="0.3">
      <c r="A5" s="506" t="s">
        <v>4</v>
      </c>
      <c r="B5" s="552" t="s">
        <v>81</v>
      </c>
      <c r="C5" s="553"/>
      <c r="D5" s="553"/>
      <c r="E5" s="553"/>
      <c r="F5" s="553"/>
      <c r="G5" s="553"/>
      <c r="H5" s="553"/>
      <c r="I5" s="553"/>
      <c r="J5" s="554"/>
      <c r="K5" s="614" t="s">
        <v>7</v>
      </c>
      <c r="L5" s="559" t="s">
        <v>89</v>
      </c>
      <c r="M5" s="559"/>
      <c r="N5" s="559"/>
      <c r="O5" s="559"/>
      <c r="P5" s="559"/>
      <c r="Q5" s="559"/>
      <c r="R5" s="559"/>
      <c r="S5" s="559"/>
      <c r="T5" s="559"/>
      <c r="U5" s="559"/>
      <c r="V5" s="559"/>
      <c r="W5" s="559"/>
      <c r="X5" s="559"/>
      <c r="Y5" s="559"/>
      <c r="Z5" s="559"/>
      <c r="AA5" s="559"/>
      <c r="AB5" s="559"/>
      <c r="AC5" s="559"/>
      <c r="AD5" s="559"/>
      <c r="AE5" s="559"/>
      <c r="AF5" s="559"/>
      <c r="AG5" s="559"/>
      <c r="AH5" s="559"/>
      <c r="AI5" s="559"/>
      <c r="AJ5" s="559"/>
      <c r="AK5" s="559"/>
      <c r="AL5" s="559"/>
      <c r="AM5" s="559"/>
      <c r="AN5" s="559"/>
      <c r="AO5" s="559"/>
      <c r="AP5" s="559"/>
      <c r="AQ5" s="559"/>
      <c r="AR5" s="559"/>
      <c r="AS5" s="559"/>
      <c r="AT5" s="559"/>
      <c r="AU5" s="559"/>
      <c r="AV5" s="559"/>
      <c r="AW5" s="559"/>
      <c r="AX5" s="559"/>
      <c r="AY5" s="559"/>
      <c r="AZ5" s="559"/>
      <c r="BA5" s="559"/>
      <c r="BB5" s="514" t="s">
        <v>7</v>
      </c>
    </row>
    <row r="6" spans="1:54" x14ac:dyDescent="0.25">
      <c r="A6" s="507"/>
      <c r="B6" s="509" t="s">
        <v>96</v>
      </c>
      <c r="C6" s="522" t="s">
        <v>88</v>
      </c>
      <c r="D6" s="454"/>
      <c r="E6" s="454"/>
      <c r="F6" s="454"/>
      <c r="G6" s="454"/>
      <c r="H6" s="454"/>
      <c r="I6" s="454"/>
      <c r="J6" s="564" t="s">
        <v>98</v>
      </c>
      <c r="K6" s="515"/>
      <c r="L6" s="482" t="s">
        <v>97</v>
      </c>
      <c r="M6" s="522" t="s">
        <v>90</v>
      </c>
      <c r="N6" s="454"/>
      <c r="O6" s="454"/>
      <c r="P6" s="454"/>
      <c r="Q6" s="454"/>
      <c r="R6" s="454"/>
      <c r="S6" s="454"/>
      <c r="T6" s="562" t="s">
        <v>9</v>
      </c>
      <c r="U6" s="536" t="s">
        <v>91</v>
      </c>
      <c r="V6" s="536"/>
      <c r="W6" s="536"/>
      <c r="X6" s="536"/>
      <c r="Y6" s="536"/>
      <c r="Z6" s="536"/>
      <c r="AA6" s="536"/>
      <c r="AB6" s="562" t="s">
        <v>9</v>
      </c>
      <c r="AC6" s="536" t="s">
        <v>92</v>
      </c>
      <c r="AD6" s="536"/>
      <c r="AE6" s="536"/>
      <c r="AF6" s="536"/>
      <c r="AG6" s="536"/>
      <c r="AH6" s="536"/>
      <c r="AI6" s="536"/>
      <c r="AJ6" s="562" t="s">
        <v>9</v>
      </c>
      <c r="AK6" s="522" t="s">
        <v>93</v>
      </c>
      <c r="AL6" s="523"/>
      <c r="AM6" s="523"/>
      <c r="AN6" s="523"/>
      <c r="AO6" s="523"/>
      <c r="AP6" s="523"/>
      <c r="AQ6" s="523"/>
      <c r="AR6" s="562" t="s">
        <v>9</v>
      </c>
      <c r="AS6" s="522" t="s">
        <v>94</v>
      </c>
      <c r="AT6" s="523"/>
      <c r="AU6" s="523"/>
      <c r="AV6" s="523"/>
      <c r="AW6" s="523"/>
      <c r="AX6" s="523"/>
      <c r="AY6" s="523"/>
      <c r="AZ6" s="524"/>
      <c r="BA6" s="562" t="s">
        <v>9</v>
      </c>
      <c r="BB6" s="515"/>
    </row>
    <row r="7" spans="1:54" x14ac:dyDescent="0.25">
      <c r="A7" s="507"/>
      <c r="B7" s="509"/>
      <c r="C7" s="456"/>
      <c r="D7" s="457"/>
      <c r="E7" s="457"/>
      <c r="F7" s="457"/>
      <c r="G7" s="457"/>
      <c r="H7" s="457"/>
      <c r="I7" s="457"/>
      <c r="J7" s="565"/>
      <c r="K7" s="515"/>
      <c r="L7" s="483"/>
      <c r="M7" s="456"/>
      <c r="N7" s="457"/>
      <c r="O7" s="457"/>
      <c r="P7" s="457"/>
      <c r="Q7" s="457"/>
      <c r="R7" s="457"/>
      <c r="S7" s="457"/>
      <c r="T7" s="562"/>
      <c r="U7" s="536"/>
      <c r="V7" s="536"/>
      <c r="W7" s="536"/>
      <c r="X7" s="536"/>
      <c r="Y7" s="536"/>
      <c r="Z7" s="536"/>
      <c r="AA7" s="536"/>
      <c r="AB7" s="562"/>
      <c r="AC7" s="536"/>
      <c r="AD7" s="536"/>
      <c r="AE7" s="536"/>
      <c r="AF7" s="536"/>
      <c r="AG7" s="536"/>
      <c r="AH7" s="536"/>
      <c r="AI7" s="536"/>
      <c r="AJ7" s="562"/>
      <c r="AK7" s="525"/>
      <c r="AL7" s="526"/>
      <c r="AM7" s="526"/>
      <c r="AN7" s="526"/>
      <c r="AO7" s="526"/>
      <c r="AP7" s="526"/>
      <c r="AQ7" s="526"/>
      <c r="AR7" s="562"/>
      <c r="AS7" s="525"/>
      <c r="AT7" s="526"/>
      <c r="AU7" s="526"/>
      <c r="AV7" s="526"/>
      <c r="AW7" s="526"/>
      <c r="AX7" s="526"/>
      <c r="AY7" s="526"/>
      <c r="AZ7" s="527"/>
      <c r="BA7" s="562"/>
      <c r="BB7" s="515"/>
    </row>
    <row r="8" spans="1:54" x14ac:dyDescent="0.25">
      <c r="A8" s="507"/>
      <c r="B8" s="510"/>
      <c r="C8" s="125">
        <v>1</v>
      </c>
      <c r="D8" s="64">
        <v>2</v>
      </c>
      <c r="E8" s="125">
        <v>3</v>
      </c>
      <c r="F8" s="126">
        <v>4</v>
      </c>
      <c r="G8" s="126">
        <v>5</v>
      </c>
      <c r="H8" s="126">
        <v>6</v>
      </c>
      <c r="I8" s="126">
        <v>7</v>
      </c>
      <c r="J8" s="566"/>
      <c r="K8" s="516"/>
      <c r="L8" s="484"/>
      <c r="M8" s="10">
        <v>1</v>
      </c>
      <c r="N8" s="10">
        <v>2</v>
      </c>
      <c r="O8" s="10">
        <v>3</v>
      </c>
      <c r="P8" s="10">
        <v>4</v>
      </c>
      <c r="Q8" s="10">
        <v>5</v>
      </c>
      <c r="R8" s="10">
        <v>6</v>
      </c>
      <c r="S8" s="10">
        <v>7</v>
      </c>
      <c r="T8" s="563"/>
      <c r="U8" s="10">
        <v>1</v>
      </c>
      <c r="V8" s="10">
        <v>2</v>
      </c>
      <c r="W8" s="10">
        <v>3</v>
      </c>
      <c r="X8" s="10">
        <v>4</v>
      </c>
      <c r="Y8" s="10">
        <v>5</v>
      </c>
      <c r="Z8" s="10">
        <v>6</v>
      </c>
      <c r="AA8" s="10">
        <v>7</v>
      </c>
      <c r="AB8" s="563"/>
      <c r="AC8" s="10">
        <v>1</v>
      </c>
      <c r="AD8" s="10">
        <v>2</v>
      </c>
      <c r="AE8" s="10">
        <v>3</v>
      </c>
      <c r="AF8" s="10">
        <v>4</v>
      </c>
      <c r="AG8" s="10">
        <v>5</v>
      </c>
      <c r="AH8" s="10">
        <v>6</v>
      </c>
      <c r="AI8" s="10">
        <v>7</v>
      </c>
      <c r="AJ8" s="563"/>
      <c r="AK8" s="10">
        <v>1</v>
      </c>
      <c r="AL8" s="10">
        <v>2</v>
      </c>
      <c r="AM8" s="10">
        <v>3</v>
      </c>
      <c r="AN8" s="10">
        <v>4</v>
      </c>
      <c r="AO8" s="10">
        <v>5</v>
      </c>
      <c r="AP8" s="10">
        <v>6</v>
      </c>
      <c r="AQ8" s="10">
        <v>7</v>
      </c>
      <c r="AR8" s="563"/>
      <c r="AS8" s="10">
        <v>1</v>
      </c>
      <c r="AT8" s="10">
        <v>2</v>
      </c>
      <c r="AU8" s="10">
        <v>3</v>
      </c>
      <c r="AV8" s="10">
        <v>4</v>
      </c>
      <c r="AW8" s="10">
        <v>5</v>
      </c>
      <c r="AX8" s="10">
        <v>6</v>
      </c>
      <c r="AY8" s="10">
        <v>7</v>
      </c>
      <c r="AZ8" s="10">
        <v>8</v>
      </c>
      <c r="BA8" s="563"/>
      <c r="BB8" s="516"/>
    </row>
    <row r="9" spans="1:54" ht="15.75" x14ac:dyDescent="0.25">
      <c r="A9" s="378" t="s">
        <v>138</v>
      </c>
      <c r="B9" s="123"/>
      <c r="C9" s="549"/>
      <c r="D9" s="550"/>
      <c r="E9" s="550"/>
      <c r="F9" s="550"/>
      <c r="G9" s="550"/>
      <c r="H9" s="550"/>
      <c r="I9" s="550"/>
      <c r="J9" s="550"/>
      <c r="K9" s="635"/>
      <c r="L9" s="124"/>
      <c r="M9" s="474"/>
      <c r="N9" s="475"/>
      <c r="O9" s="475"/>
      <c r="P9" s="475"/>
      <c r="Q9" s="475"/>
      <c r="R9" s="475"/>
      <c r="S9" s="475"/>
      <c r="T9" s="475"/>
      <c r="U9" s="475"/>
      <c r="V9" s="475"/>
      <c r="W9" s="475"/>
      <c r="X9" s="475"/>
      <c r="Y9" s="475"/>
      <c r="Z9" s="475"/>
      <c r="AA9" s="475"/>
      <c r="AB9" s="475"/>
      <c r="AC9" s="475"/>
      <c r="AD9" s="475"/>
      <c r="AE9" s="475"/>
      <c r="AF9" s="475"/>
      <c r="AG9" s="475"/>
      <c r="AH9" s="475"/>
      <c r="AI9" s="475"/>
      <c r="AJ9" s="475"/>
      <c r="AK9" s="475"/>
      <c r="AL9" s="475"/>
      <c r="AM9" s="475"/>
      <c r="AN9" s="475"/>
      <c r="AO9" s="475"/>
      <c r="AP9" s="475"/>
      <c r="AQ9" s="475"/>
      <c r="AR9" s="475"/>
      <c r="AS9" s="475"/>
      <c r="AT9" s="475"/>
      <c r="AU9" s="475"/>
      <c r="AV9" s="475"/>
      <c r="AW9" s="475"/>
      <c r="AX9" s="475"/>
      <c r="AY9" s="475"/>
      <c r="AZ9" s="475"/>
      <c r="BA9" s="475"/>
      <c r="BB9" s="517"/>
    </row>
    <row r="10" spans="1:54" ht="58.5" x14ac:dyDescent="0.25">
      <c r="A10" s="371" t="s">
        <v>139</v>
      </c>
      <c r="B10" s="127">
        <v>7</v>
      </c>
      <c r="C10" s="128">
        <v>7</v>
      </c>
      <c r="D10" s="128">
        <v>7</v>
      </c>
      <c r="E10" s="128">
        <v>7</v>
      </c>
      <c r="F10" s="128">
        <v>7</v>
      </c>
      <c r="G10" s="128">
        <v>7</v>
      </c>
      <c r="H10" s="128">
        <v>7</v>
      </c>
      <c r="I10" s="128">
        <v>7</v>
      </c>
      <c r="J10" s="131">
        <f>C10+D10+E10+F10+G10+H10+I10</f>
        <v>49</v>
      </c>
      <c r="K10" s="84">
        <f>J10</f>
        <v>49</v>
      </c>
      <c r="L10" s="203"/>
      <c r="M10" s="24"/>
      <c r="N10" s="24"/>
      <c r="O10" s="24"/>
      <c r="P10" s="24"/>
      <c r="Q10" s="24"/>
      <c r="R10" s="24"/>
      <c r="S10" s="24"/>
      <c r="T10" s="24"/>
      <c r="U10" s="24"/>
      <c r="V10" s="24"/>
      <c r="W10" s="24"/>
      <c r="X10" s="24"/>
      <c r="Y10" s="24"/>
      <c r="Z10" s="24"/>
      <c r="AA10" s="24"/>
      <c r="AB10" s="24"/>
      <c r="AC10" s="24"/>
      <c r="AD10" s="24"/>
      <c r="AE10" s="24"/>
      <c r="AF10" s="24"/>
      <c r="AG10" s="24"/>
      <c r="AH10" s="24"/>
      <c r="AI10" s="24"/>
      <c r="AJ10" s="24"/>
      <c r="AK10" s="24"/>
      <c r="AL10" s="24"/>
      <c r="AM10" s="24"/>
      <c r="AN10" s="24"/>
      <c r="AO10" s="24"/>
      <c r="AP10" s="24"/>
      <c r="AQ10" s="24"/>
      <c r="AR10" s="24"/>
      <c r="AS10" s="24"/>
      <c r="AT10" s="24"/>
      <c r="AU10" s="24"/>
      <c r="AV10" s="24"/>
      <c r="AW10" s="24"/>
      <c r="AX10" s="24"/>
      <c r="AY10" s="24"/>
      <c r="AZ10" s="24"/>
      <c r="BA10" s="24"/>
      <c r="BB10" s="132"/>
    </row>
    <row r="11" spans="1:54" ht="29.25" x14ac:dyDescent="0.25">
      <c r="A11" s="371" t="s">
        <v>140</v>
      </c>
      <c r="B11" s="127">
        <v>6</v>
      </c>
      <c r="C11" s="128">
        <v>6</v>
      </c>
      <c r="D11" s="128">
        <v>6</v>
      </c>
      <c r="E11" s="128">
        <v>6</v>
      </c>
      <c r="F11" s="128">
        <v>6</v>
      </c>
      <c r="G11" s="128">
        <v>6</v>
      </c>
      <c r="H11" s="128">
        <v>6</v>
      </c>
      <c r="I11" s="128">
        <v>6</v>
      </c>
      <c r="J11" s="131">
        <f t="shared" ref="J11:J12" si="0">C11+D11+E11+F11+G11+H11+I11</f>
        <v>42</v>
      </c>
      <c r="K11" s="84">
        <f>J11</f>
        <v>42</v>
      </c>
      <c r="L11" s="203"/>
      <c r="M11" s="24"/>
      <c r="N11" s="24"/>
      <c r="O11" s="24"/>
      <c r="P11" s="24"/>
      <c r="Q11" s="24"/>
      <c r="R11" s="24"/>
      <c r="S11" s="24"/>
      <c r="T11" s="24"/>
      <c r="U11" s="24"/>
      <c r="V11" s="24"/>
      <c r="W11" s="24"/>
      <c r="X11" s="24"/>
      <c r="Y11" s="24"/>
      <c r="Z11" s="24"/>
      <c r="AA11" s="24"/>
      <c r="AB11" s="24"/>
      <c r="AC11" s="24"/>
      <c r="AD11" s="24"/>
      <c r="AE11" s="24"/>
      <c r="AF11" s="24"/>
      <c r="AG11" s="24"/>
      <c r="AH11" s="24"/>
      <c r="AI11" s="24"/>
      <c r="AJ11" s="24"/>
      <c r="AK11" s="24"/>
      <c r="AL11" s="24"/>
      <c r="AM11" s="24"/>
      <c r="AN11" s="24"/>
      <c r="AO11" s="24"/>
      <c r="AP11" s="24"/>
      <c r="AQ11" s="24"/>
      <c r="AR11" s="24"/>
      <c r="AS11" s="24"/>
      <c r="AT11" s="24"/>
      <c r="AU11" s="24"/>
      <c r="AV11" s="24"/>
      <c r="AW11" s="24"/>
      <c r="AX11" s="24"/>
      <c r="AY11" s="24"/>
      <c r="AZ11" s="24"/>
      <c r="BA11" s="24"/>
      <c r="BB11" s="132"/>
    </row>
    <row r="12" spans="1:54" ht="30" x14ac:dyDescent="0.25">
      <c r="A12" s="371" t="s">
        <v>141</v>
      </c>
      <c r="B12" s="127">
        <v>7</v>
      </c>
      <c r="C12" s="128">
        <v>7</v>
      </c>
      <c r="D12" s="128">
        <v>7</v>
      </c>
      <c r="E12" s="128">
        <v>7</v>
      </c>
      <c r="F12" s="128">
        <v>7</v>
      </c>
      <c r="G12" s="128">
        <v>7</v>
      </c>
      <c r="H12" s="128">
        <v>7</v>
      </c>
      <c r="I12" s="128">
        <v>7</v>
      </c>
      <c r="J12" s="131">
        <f t="shared" si="0"/>
        <v>49</v>
      </c>
      <c r="K12" s="84">
        <f>J12</f>
        <v>49</v>
      </c>
      <c r="L12" s="203"/>
      <c r="M12" s="24"/>
      <c r="N12" s="24"/>
      <c r="O12" s="24"/>
      <c r="P12" s="24"/>
      <c r="Q12" s="24"/>
      <c r="R12" s="24"/>
      <c r="S12" s="24"/>
      <c r="T12" s="24"/>
      <c r="U12" s="24"/>
      <c r="V12" s="24"/>
      <c r="W12" s="24"/>
      <c r="X12" s="24"/>
      <c r="Y12" s="24"/>
      <c r="Z12" s="24"/>
      <c r="AA12" s="24"/>
      <c r="AB12" s="24"/>
      <c r="AC12" s="24"/>
      <c r="AD12" s="24"/>
      <c r="AE12" s="24"/>
      <c r="AF12" s="24"/>
      <c r="AG12" s="24"/>
      <c r="AH12" s="24"/>
      <c r="AI12" s="24"/>
      <c r="AJ12" s="24"/>
      <c r="AK12" s="24"/>
      <c r="AL12" s="24"/>
      <c r="AM12" s="24"/>
      <c r="AN12" s="24"/>
      <c r="AO12" s="24"/>
      <c r="AP12" s="24"/>
      <c r="AQ12" s="24"/>
      <c r="AR12" s="24"/>
      <c r="AS12" s="24"/>
      <c r="AT12" s="24"/>
      <c r="AU12" s="24"/>
      <c r="AV12" s="24"/>
      <c r="AW12" s="24"/>
      <c r="AX12" s="24"/>
      <c r="AY12" s="24"/>
      <c r="AZ12" s="24"/>
      <c r="BA12" s="24"/>
      <c r="BB12" s="132"/>
    </row>
    <row r="13" spans="1:54" x14ac:dyDescent="0.25">
      <c r="A13" s="144" t="s">
        <v>15</v>
      </c>
      <c r="B13" s="73"/>
      <c r="C13" s="443"/>
      <c r="D13" s="443"/>
      <c r="E13" s="443"/>
      <c r="F13" s="443"/>
      <c r="G13" s="443"/>
      <c r="H13" s="443"/>
      <c r="I13" s="443"/>
      <c r="J13" s="443"/>
      <c r="K13" s="609"/>
      <c r="L13" s="358"/>
      <c r="M13" s="474"/>
      <c r="N13" s="475"/>
      <c r="O13" s="475"/>
      <c r="P13" s="475"/>
      <c r="Q13" s="475"/>
      <c r="R13" s="475"/>
      <c r="S13" s="475"/>
      <c r="T13" s="475"/>
      <c r="U13" s="475"/>
      <c r="V13" s="475"/>
      <c r="W13" s="475"/>
      <c r="X13" s="475"/>
      <c r="Y13" s="475"/>
      <c r="Z13" s="475"/>
      <c r="AA13" s="475"/>
      <c r="AB13" s="475"/>
      <c r="AC13" s="475"/>
      <c r="AD13" s="475"/>
      <c r="AE13" s="475"/>
      <c r="AF13" s="475"/>
      <c r="AG13" s="475"/>
      <c r="AH13" s="475"/>
      <c r="AI13" s="475"/>
      <c r="AJ13" s="475"/>
      <c r="AK13" s="475"/>
      <c r="AL13" s="475"/>
      <c r="AM13" s="475"/>
      <c r="AN13" s="475"/>
      <c r="AO13" s="475"/>
      <c r="AP13" s="475"/>
      <c r="AQ13" s="475"/>
      <c r="AR13" s="475"/>
      <c r="AS13" s="475"/>
      <c r="AT13" s="475"/>
      <c r="AU13" s="475"/>
      <c r="AV13" s="475"/>
      <c r="AW13" s="475"/>
      <c r="AX13" s="475"/>
      <c r="AY13" s="475"/>
      <c r="AZ13" s="475"/>
      <c r="BA13" s="475"/>
      <c r="BB13" s="517"/>
    </row>
    <row r="14" spans="1:54" ht="29.25" x14ac:dyDescent="0.25">
      <c r="A14" s="362" t="s">
        <v>131</v>
      </c>
      <c r="B14" s="374"/>
      <c r="C14" s="24"/>
      <c r="D14" s="24"/>
      <c r="E14" s="24"/>
      <c r="F14" s="24"/>
      <c r="G14" s="24"/>
      <c r="H14" s="24"/>
      <c r="I14" s="24"/>
      <c r="J14" s="65"/>
      <c r="K14" s="132"/>
      <c r="L14" s="356">
        <v>4</v>
      </c>
      <c r="M14" s="355">
        <v>4</v>
      </c>
      <c r="N14" s="355">
        <v>4</v>
      </c>
      <c r="O14" s="355">
        <v>4</v>
      </c>
      <c r="P14" s="355">
        <v>4</v>
      </c>
      <c r="Q14" s="355">
        <v>4</v>
      </c>
      <c r="R14" s="355">
        <v>4</v>
      </c>
      <c r="S14" s="355">
        <v>4</v>
      </c>
      <c r="T14" s="357">
        <f>M14+N14+O14+P14+Q14+R14+S14</f>
        <v>28</v>
      </c>
      <c r="U14" s="355">
        <v>4</v>
      </c>
      <c r="V14" s="355">
        <v>4</v>
      </c>
      <c r="W14" s="355">
        <v>4</v>
      </c>
      <c r="X14" s="355">
        <v>4</v>
      </c>
      <c r="Y14" s="355">
        <v>4</v>
      </c>
      <c r="Z14" s="355">
        <v>4</v>
      </c>
      <c r="AA14" s="355">
        <v>4</v>
      </c>
      <c r="AB14" s="357">
        <f>U14+V14+W14+X14+Y14+Z14+AA14</f>
        <v>28</v>
      </c>
      <c r="AC14" s="355">
        <v>4</v>
      </c>
      <c r="AD14" s="355">
        <v>4</v>
      </c>
      <c r="AE14" s="355">
        <v>4</v>
      </c>
      <c r="AF14" s="355">
        <v>4</v>
      </c>
      <c r="AG14" s="355">
        <v>4</v>
      </c>
      <c r="AH14" s="355">
        <v>4</v>
      </c>
      <c r="AI14" s="355">
        <v>4</v>
      </c>
      <c r="AJ14" s="357">
        <f>AC14+AD14+AE14+AF14+AG14+AH14+AI14</f>
        <v>28</v>
      </c>
      <c r="AK14" s="355">
        <v>4</v>
      </c>
      <c r="AL14" s="355">
        <v>4</v>
      </c>
      <c r="AM14" s="355">
        <v>4</v>
      </c>
      <c r="AN14" s="355">
        <v>4</v>
      </c>
      <c r="AO14" s="355">
        <v>4</v>
      </c>
      <c r="AP14" s="355">
        <v>4</v>
      </c>
      <c r="AQ14" s="355">
        <v>4</v>
      </c>
      <c r="AR14" s="18">
        <f>AK14+AL14+AM14+AN14+AO14+AP14+AQ14</f>
        <v>28</v>
      </c>
      <c r="AS14" s="129">
        <v>4</v>
      </c>
      <c r="AT14" s="129">
        <v>4</v>
      </c>
      <c r="AU14" s="129">
        <v>4</v>
      </c>
      <c r="AV14" s="129">
        <v>4</v>
      </c>
      <c r="AW14" s="129">
        <v>4</v>
      </c>
      <c r="AX14" s="129">
        <v>4</v>
      </c>
      <c r="AY14" s="129">
        <v>4</v>
      </c>
      <c r="AZ14" s="129">
        <v>4</v>
      </c>
      <c r="BA14" s="18">
        <f>AS14+AT14+AU14+AV14+AW14+AX14+AY14+AZ14</f>
        <v>32</v>
      </c>
      <c r="BB14" s="390">
        <f>T14+AB14+AJ14+AR14+BA14</f>
        <v>144</v>
      </c>
    </row>
    <row r="15" spans="1:54" x14ac:dyDescent="0.25">
      <c r="A15" s="144" t="s">
        <v>19</v>
      </c>
      <c r="B15" s="374"/>
      <c r="C15" s="24"/>
      <c r="D15" s="24"/>
      <c r="E15" s="24"/>
      <c r="F15" s="24"/>
      <c r="G15" s="24"/>
      <c r="H15" s="24"/>
      <c r="I15" s="24"/>
      <c r="J15" s="65"/>
      <c r="K15" s="132"/>
      <c r="L15" s="356"/>
      <c r="M15" s="471"/>
      <c r="N15" s="472"/>
      <c r="O15" s="472"/>
      <c r="P15" s="472"/>
      <c r="Q15" s="472"/>
      <c r="R15" s="472"/>
      <c r="S15" s="472"/>
      <c r="T15" s="472"/>
      <c r="U15" s="472"/>
      <c r="V15" s="472"/>
      <c r="W15" s="472"/>
      <c r="X15" s="472"/>
      <c r="Y15" s="472"/>
      <c r="Z15" s="472"/>
      <c r="AA15" s="472"/>
      <c r="AB15" s="472"/>
      <c r="AC15" s="472"/>
      <c r="AD15" s="472"/>
      <c r="AE15" s="472"/>
      <c r="AF15" s="472"/>
      <c r="AG15" s="472"/>
      <c r="AH15" s="472"/>
      <c r="AI15" s="472"/>
      <c r="AJ15" s="472"/>
      <c r="AK15" s="472"/>
      <c r="AL15" s="472"/>
      <c r="AM15" s="472"/>
      <c r="AN15" s="472"/>
      <c r="AO15" s="472"/>
      <c r="AP15" s="472"/>
      <c r="AQ15" s="472"/>
      <c r="AR15" s="472"/>
      <c r="AS15" s="472"/>
      <c r="AT15" s="472"/>
      <c r="AU15" s="472"/>
      <c r="AV15" s="472"/>
      <c r="AW15" s="472"/>
      <c r="AX15" s="472"/>
      <c r="AY15" s="472"/>
      <c r="AZ15" s="472"/>
      <c r="BA15" s="472"/>
      <c r="BB15" s="547"/>
    </row>
    <row r="16" spans="1:54" ht="42.75" x14ac:dyDescent="0.25">
      <c r="A16" s="143" t="s">
        <v>132</v>
      </c>
      <c r="B16" s="374"/>
      <c r="C16" s="24"/>
      <c r="D16" s="24"/>
      <c r="E16" s="24"/>
      <c r="F16" s="24"/>
      <c r="G16" s="24"/>
      <c r="H16" s="24"/>
      <c r="I16" s="24"/>
      <c r="J16" s="65"/>
      <c r="K16" s="132"/>
      <c r="L16" s="356">
        <v>4</v>
      </c>
      <c r="M16" s="355">
        <v>4</v>
      </c>
      <c r="N16" s="355">
        <v>4</v>
      </c>
      <c r="O16" s="355">
        <v>4</v>
      </c>
      <c r="P16" s="355">
        <v>4</v>
      </c>
      <c r="Q16" s="355">
        <v>4</v>
      </c>
      <c r="R16" s="355">
        <v>4</v>
      </c>
      <c r="S16" s="355">
        <v>4</v>
      </c>
      <c r="T16" s="357">
        <f>M16+N16+O16+P16+Q16+R16+S16</f>
        <v>28</v>
      </c>
      <c r="U16" s="355">
        <v>4</v>
      </c>
      <c r="V16" s="355">
        <v>4</v>
      </c>
      <c r="W16" s="355">
        <v>4</v>
      </c>
      <c r="X16" s="355">
        <v>4</v>
      </c>
      <c r="Y16" s="355">
        <v>4</v>
      </c>
      <c r="Z16" s="355">
        <v>4</v>
      </c>
      <c r="AA16" s="355">
        <v>4</v>
      </c>
      <c r="AB16" s="357">
        <f>U16+V16+W16+X16+Y16+Z16+AA16</f>
        <v>28</v>
      </c>
      <c r="AC16" s="355">
        <v>4</v>
      </c>
      <c r="AD16" s="355">
        <v>4</v>
      </c>
      <c r="AE16" s="355">
        <v>4</v>
      </c>
      <c r="AF16" s="355">
        <v>4</v>
      </c>
      <c r="AG16" s="355">
        <v>4</v>
      </c>
      <c r="AH16" s="355">
        <v>4</v>
      </c>
      <c r="AI16" s="355">
        <v>4</v>
      </c>
      <c r="AJ16" s="357">
        <f>AC16+AD16+AE16++AF16+AG16++AH16+AI16</f>
        <v>28</v>
      </c>
      <c r="AK16" s="355">
        <v>4</v>
      </c>
      <c r="AL16" s="355">
        <v>4</v>
      </c>
      <c r="AM16" s="355">
        <v>4</v>
      </c>
      <c r="AN16" s="355">
        <v>4</v>
      </c>
      <c r="AO16" s="355">
        <v>4</v>
      </c>
      <c r="AP16" s="355">
        <v>4</v>
      </c>
      <c r="AQ16" s="355">
        <v>4</v>
      </c>
      <c r="AR16" s="18">
        <f>AK16+AL16+AM16+AN16+AO16+AP16+AQ16</f>
        <v>28</v>
      </c>
      <c r="AS16" s="129">
        <v>4</v>
      </c>
      <c r="AT16" s="129">
        <v>4</v>
      </c>
      <c r="AU16" s="129">
        <v>4</v>
      </c>
      <c r="AV16" s="1">
        <v>4</v>
      </c>
      <c r="AW16" s="1">
        <v>4</v>
      </c>
      <c r="AX16" s="1">
        <v>4</v>
      </c>
      <c r="AY16" s="1">
        <v>4</v>
      </c>
      <c r="AZ16" s="1">
        <v>4</v>
      </c>
      <c r="BA16" s="6">
        <f>AS16+AT16+AU16+AV16+AW16+AX16+AY16+AZ16</f>
        <v>32</v>
      </c>
      <c r="BB16" s="389">
        <f>T16+AB16+AJ16+AR16</f>
        <v>112</v>
      </c>
    </row>
    <row r="17" spans="1:54" x14ac:dyDescent="0.25">
      <c r="A17" s="144" t="s">
        <v>133</v>
      </c>
      <c r="B17" s="374"/>
      <c r="C17" s="24"/>
      <c r="D17" s="24"/>
      <c r="E17" s="24"/>
      <c r="F17" s="24"/>
      <c r="G17" s="24"/>
      <c r="H17" s="24"/>
      <c r="I17" s="24"/>
      <c r="J17" s="65"/>
      <c r="K17" s="132"/>
      <c r="L17" s="356">
        <v>1</v>
      </c>
      <c r="M17" s="355">
        <v>1</v>
      </c>
      <c r="N17" s="355">
        <v>1</v>
      </c>
      <c r="O17" s="355">
        <v>1</v>
      </c>
      <c r="P17" s="355">
        <v>1</v>
      </c>
      <c r="Q17" s="355">
        <v>1</v>
      </c>
      <c r="R17" s="355">
        <v>1</v>
      </c>
      <c r="S17" s="355">
        <v>1</v>
      </c>
      <c r="T17" s="357">
        <f>M17+N17+O17+P17+Q17+R17+S17</f>
        <v>7</v>
      </c>
      <c r="U17" s="355">
        <v>1</v>
      </c>
      <c r="V17" s="355">
        <v>1</v>
      </c>
      <c r="W17" s="355">
        <v>1</v>
      </c>
      <c r="X17" s="355">
        <v>1</v>
      </c>
      <c r="Y17" s="355">
        <v>1</v>
      </c>
      <c r="Z17" s="355">
        <v>1</v>
      </c>
      <c r="AA17" s="355">
        <v>1</v>
      </c>
      <c r="AB17" s="361">
        <f t="shared" ref="AB17:AB20" si="1">U17+V17+W17+X17+Y17+Z17+AA17</f>
        <v>7</v>
      </c>
      <c r="AC17" s="355">
        <v>1</v>
      </c>
      <c r="AD17" s="355">
        <v>1</v>
      </c>
      <c r="AE17" s="355">
        <v>1</v>
      </c>
      <c r="AF17" s="355">
        <v>1</v>
      </c>
      <c r="AG17" s="355">
        <v>1</v>
      </c>
      <c r="AH17" s="355">
        <v>1</v>
      </c>
      <c r="AI17" s="355">
        <v>1</v>
      </c>
      <c r="AJ17" s="361">
        <f t="shared" ref="AJ17:AJ20" si="2">AC17+AD17+AE17++AF17+AG17++AH17+AI17</f>
        <v>7</v>
      </c>
      <c r="AK17" s="355">
        <v>1</v>
      </c>
      <c r="AL17" s="355">
        <v>1</v>
      </c>
      <c r="AM17" s="355">
        <v>1</v>
      </c>
      <c r="AN17" s="355">
        <v>1</v>
      </c>
      <c r="AO17" s="355">
        <v>1</v>
      </c>
      <c r="AP17" s="355">
        <v>1</v>
      </c>
      <c r="AQ17" s="355">
        <v>1</v>
      </c>
      <c r="AR17" s="18">
        <f t="shared" ref="AR17:AR25" si="3">AK17+AL17+AM17+AN17+AO17+AP17+AQ17</f>
        <v>7</v>
      </c>
      <c r="AS17" s="129">
        <v>1</v>
      </c>
      <c r="AT17" s="129">
        <v>1</v>
      </c>
      <c r="AU17" s="129">
        <v>1</v>
      </c>
      <c r="AV17" s="1">
        <v>1</v>
      </c>
      <c r="AW17" s="1">
        <v>1</v>
      </c>
      <c r="AX17" s="1">
        <v>1</v>
      </c>
      <c r="AY17" s="1">
        <v>1</v>
      </c>
      <c r="AZ17" s="1">
        <v>1</v>
      </c>
      <c r="BA17" s="6">
        <f t="shared" ref="BA17:BA20" si="4">AS17+AT17+AU17+AV17+AW17+AX17+AY17+AZ17</f>
        <v>8</v>
      </c>
      <c r="BB17" s="84">
        <f>T17+AB17+AJ17+AR17</f>
        <v>28</v>
      </c>
    </row>
    <row r="18" spans="1:54" ht="30" x14ac:dyDescent="0.25">
      <c r="A18" s="363" t="s">
        <v>134</v>
      </c>
      <c r="B18" s="374"/>
      <c r="C18" s="24"/>
      <c r="D18" s="24"/>
      <c r="E18" s="24"/>
      <c r="F18" s="24"/>
      <c r="G18" s="24"/>
      <c r="H18" s="24"/>
      <c r="I18" s="24"/>
      <c r="J18" s="65"/>
      <c r="K18" s="132"/>
      <c r="L18" s="356">
        <v>1</v>
      </c>
      <c r="M18" s="355">
        <v>1</v>
      </c>
      <c r="N18" s="355">
        <v>1</v>
      </c>
      <c r="O18" s="355">
        <v>1</v>
      </c>
      <c r="P18" s="355">
        <v>1</v>
      </c>
      <c r="Q18" s="355">
        <v>1</v>
      </c>
      <c r="R18" s="355">
        <v>1</v>
      </c>
      <c r="S18" s="355">
        <v>1</v>
      </c>
      <c r="T18" s="357">
        <f>M18+N18+O18+P18+Q18+R18+S18</f>
        <v>7</v>
      </c>
      <c r="U18" s="355">
        <v>1</v>
      </c>
      <c r="V18" s="355">
        <v>1</v>
      </c>
      <c r="W18" s="355">
        <v>1</v>
      </c>
      <c r="X18" s="355">
        <v>1</v>
      </c>
      <c r="Y18" s="355">
        <v>1</v>
      </c>
      <c r="Z18" s="355">
        <v>1</v>
      </c>
      <c r="AA18" s="355">
        <v>1</v>
      </c>
      <c r="AB18" s="361">
        <f t="shared" si="1"/>
        <v>7</v>
      </c>
      <c r="AC18" s="355">
        <v>1</v>
      </c>
      <c r="AD18" s="355">
        <v>1</v>
      </c>
      <c r="AE18" s="355">
        <v>1</v>
      </c>
      <c r="AF18" s="355">
        <v>1</v>
      </c>
      <c r="AG18" s="355">
        <v>1</v>
      </c>
      <c r="AH18" s="355">
        <v>1</v>
      </c>
      <c r="AI18" s="355">
        <v>1</v>
      </c>
      <c r="AJ18" s="361">
        <f t="shared" si="2"/>
        <v>7</v>
      </c>
      <c r="AK18" s="355">
        <v>1</v>
      </c>
      <c r="AL18" s="355">
        <v>1</v>
      </c>
      <c r="AM18" s="355">
        <v>1</v>
      </c>
      <c r="AN18" s="355">
        <v>1</v>
      </c>
      <c r="AO18" s="355">
        <v>1</v>
      </c>
      <c r="AP18" s="355">
        <v>1</v>
      </c>
      <c r="AQ18" s="355">
        <v>1</v>
      </c>
      <c r="AR18" s="18">
        <f t="shared" si="3"/>
        <v>7</v>
      </c>
      <c r="AS18" s="129">
        <v>1</v>
      </c>
      <c r="AT18" s="129">
        <v>1</v>
      </c>
      <c r="AU18" s="129">
        <v>1</v>
      </c>
      <c r="AV18" s="130">
        <v>1</v>
      </c>
      <c r="AW18" s="130">
        <v>1</v>
      </c>
      <c r="AX18" s="130">
        <v>1</v>
      </c>
      <c r="AY18" s="130">
        <v>1</v>
      </c>
      <c r="AZ18" s="130">
        <v>1</v>
      </c>
      <c r="BA18" s="6">
        <f t="shared" si="4"/>
        <v>8</v>
      </c>
      <c r="BB18" s="84">
        <f>T18+AB18+AJ18+AR18</f>
        <v>28</v>
      </c>
    </row>
    <row r="19" spans="1:54" ht="30" x14ac:dyDescent="0.25">
      <c r="A19" s="363" t="s">
        <v>135</v>
      </c>
      <c r="B19" s="374"/>
      <c r="C19" s="24"/>
      <c r="D19" s="24"/>
      <c r="E19" s="24"/>
      <c r="F19" s="24"/>
      <c r="G19" s="24"/>
      <c r="H19" s="24"/>
      <c r="I19" s="24"/>
      <c r="J19" s="65"/>
      <c r="K19" s="132"/>
      <c r="L19" s="356">
        <v>2</v>
      </c>
      <c r="M19" s="355">
        <v>2</v>
      </c>
      <c r="N19" s="355">
        <v>2</v>
      </c>
      <c r="O19" s="355">
        <v>2</v>
      </c>
      <c r="P19" s="355">
        <v>2</v>
      </c>
      <c r="Q19" s="355">
        <v>2</v>
      </c>
      <c r="R19" s="355">
        <v>2</v>
      </c>
      <c r="S19" s="355">
        <v>2</v>
      </c>
      <c r="T19" s="357">
        <f>M19+N19+O19+P19+Q19+R19+S19</f>
        <v>14</v>
      </c>
      <c r="U19" s="355">
        <v>2</v>
      </c>
      <c r="V19" s="355">
        <v>2</v>
      </c>
      <c r="W19" s="355">
        <v>2</v>
      </c>
      <c r="X19" s="355">
        <v>2</v>
      </c>
      <c r="Y19" s="355">
        <v>2</v>
      </c>
      <c r="Z19" s="355">
        <v>2</v>
      </c>
      <c r="AA19" s="355">
        <v>2</v>
      </c>
      <c r="AB19" s="361">
        <f t="shared" si="1"/>
        <v>14</v>
      </c>
      <c r="AC19" s="355">
        <v>2</v>
      </c>
      <c r="AD19" s="355">
        <v>2</v>
      </c>
      <c r="AE19" s="355">
        <v>2</v>
      </c>
      <c r="AF19" s="355">
        <v>2</v>
      </c>
      <c r="AG19" s="355">
        <v>2</v>
      </c>
      <c r="AH19" s="355">
        <v>2</v>
      </c>
      <c r="AI19" s="355">
        <v>2</v>
      </c>
      <c r="AJ19" s="361">
        <f t="shared" si="2"/>
        <v>14</v>
      </c>
      <c r="AK19" s="355">
        <v>2</v>
      </c>
      <c r="AL19" s="355">
        <v>2</v>
      </c>
      <c r="AM19" s="355">
        <v>2</v>
      </c>
      <c r="AN19" s="355">
        <v>2</v>
      </c>
      <c r="AO19" s="355">
        <v>2</v>
      </c>
      <c r="AP19" s="355">
        <v>2</v>
      </c>
      <c r="AQ19" s="355">
        <v>2</v>
      </c>
      <c r="AR19" s="18">
        <f t="shared" si="3"/>
        <v>14</v>
      </c>
      <c r="AS19" s="129">
        <v>2</v>
      </c>
      <c r="AT19" s="129">
        <v>2</v>
      </c>
      <c r="AU19" s="129">
        <v>2</v>
      </c>
      <c r="AV19" s="130">
        <v>2</v>
      </c>
      <c r="AW19" s="130">
        <v>2</v>
      </c>
      <c r="AX19" s="130">
        <v>2</v>
      </c>
      <c r="AY19" s="130">
        <v>2</v>
      </c>
      <c r="AZ19" s="130">
        <v>2</v>
      </c>
      <c r="BA19" s="6">
        <f t="shared" si="4"/>
        <v>16</v>
      </c>
      <c r="BB19" s="84">
        <f>T19+AB19+AJ19+AR19</f>
        <v>56</v>
      </c>
    </row>
    <row r="20" spans="1:54" x14ac:dyDescent="0.25">
      <c r="A20" s="144" t="s">
        <v>25</v>
      </c>
      <c r="B20" s="374"/>
      <c r="C20" s="24"/>
      <c r="D20" s="24"/>
      <c r="E20" s="24"/>
      <c r="F20" s="24"/>
      <c r="G20" s="24"/>
      <c r="H20" s="24"/>
      <c r="I20" s="24"/>
      <c r="J20" s="65"/>
      <c r="K20" s="132"/>
      <c r="L20" s="356">
        <v>1</v>
      </c>
      <c r="M20" s="355">
        <v>1</v>
      </c>
      <c r="N20" s="355">
        <v>1</v>
      </c>
      <c r="O20" s="355">
        <v>1</v>
      </c>
      <c r="P20" s="355">
        <v>1</v>
      </c>
      <c r="Q20" s="355">
        <v>1</v>
      </c>
      <c r="R20" s="355">
        <v>1</v>
      </c>
      <c r="S20" s="355">
        <v>1</v>
      </c>
      <c r="T20" s="357">
        <f t="shared" ref="T20:T25" si="5">M20+N20+O20+P20+Q20+R20+S20</f>
        <v>7</v>
      </c>
      <c r="U20" s="355">
        <v>1</v>
      </c>
      <c r="V20" s="355">
        <v>1</v>
      </c>
      <c r="W20" s="355">
        <v>1</v>
      </c>
      <c r="X20" s="355">
        <v>1</v>
      </c>
      <c r="Y20" s="355">
        <v>1</v>
      </c>
      <c r="Z20" s="355">
        <v>1</v>
      </c>
      <c r="AA20" s="355">
        <v>1</v>
      </c>
      <c r="AB20" s="361">
        <f t="shared" si="1"/>
        <v>7</v>
      </c>
      <c r="AC20" s="355">
        <v>1</v>
      </c>
      <c r="AD20" s="355">
        <v>1</v>
      </c>
      <c r="AE20" s="355">
        <v>1</v>
      </c>
      <c r="AF20" s="355">
        <v>1</v>
      </c>
      <c r="AG20" s="355">
        <v>1</v>
      </c>
      <c r="AH20" s="355">
        <v>1</v>
      </c>
      <c r="AI20" s="355">
        <v>1</v>
      </c>
      <c r="AJ20" s="361">
        <f t="shared" si="2"/>
        <v>7</v>
      </c>
      <c r="AK20" s="355">
        <v>1</v>
      </c>
      <c r="AL20" s="355">
        <v>1</v>
      </c>
      <c r="AM20" s="355">
        <v>1</v>
      </c>
      <c r="AN20" s="355">
        <v>1</v>
      </c>
      <c r="AO20" s="355">
        <v>1</v>
      </c>
      <c r="AP20" s="355">
        <v>1</v>
      </c>
      <c r="AQ20" s="355">
        <v>1</v>
      </c>
      <c r="AR20" s="18">
        <f t="shared" si="3"/>
        <v>7</v>
      </c>
      <c r="AS20" s="129">
        <v>1</v>
      </c>
      <c r="AT20" s="129">
        <v>1</v>
      </c>
      <c r="AU20" s="129">
        <v>1</v>
      </c>
      <c r="AV20" s="130">
        <v>1</v>
      </c>
      <c r="AW20" s="130">
        <v>1</v>
      </c>
      <c r="AX20" s="130">
        <v>1</v>
      </c>
      <c r="AY20" s="130">
        <v>1</v>
      </c>
      <c r="AZ20" s="130">
        <v>1</v>
      </c>
      <c r="BA20" s="6">
        <f t="shared" si="4"/>
        <v>8</v>
      </c>
      <c r="BB20" s="84">
        <f>T20+AB20+AJ20+AR20</f>
        <v>28</v>
      </c>
    </row>
    <row r="21" spans="1:54" ht="30" x14ac:dyDescent="0.25">
      <c r="A21" s="363" t="s">
        <v>78</v>
      </c>
      <c r="B21" s="374"/>
      <c r="C21" s="24"/>
      <c r="D21" s="24"/>
      <c r="E21" s="24"/>
      <c r="F21" s="24"/>
      <c r="G21" s="24"/>
      <c r="H21" s="24"/>
      <c r="I21" s="24"/>
      <c r="J21" s="65"/>
      <c r="K21" s="132"/>
      <c r="L21" s="364"/>
      <c r="M21" s="364"/>
      <c r="N21" s="364"/>
      <c r="O21" s="364"/>
      <c r="P21" s="364"/>
      <c r="Q21" s="364"/>
      <c r="R21" s="364"/>
      <c r="S21" s="364"/>
      <c r="T21" s="364"/>
      <c r="U21" s="364"/>
      <c r="V21" s="364"/>
      <c r="W21" s="364"/>
      <c r="X21" s="364"/>
      <c r="Y21" s="364"/>
      <c r="Z21" s="364"/>
      <c r="AA21" s="364"/>
      <c r="AB21" s="364"/>
      <c r="AC21" s="364"/>
      <c r="AD21" s="364"/>
      <c r="AE21" s="364"/>
      <c r="AF21" s="364"/>
      <c r="AG21" s="364"/>
      <c r="AH21" s="364"/>
      <c r="AI21" s="364"/>
      <c r="AJ21" s="364"/>
      <c r="AK21" s="364"/>
      <c r="AL21" s="364"/>
      <c r="AM21" s="364"/>
      <c r="AN21" s="364"/>
      <c r="AO21" s="364"/>
      <c r="AP21" s="364"/>
      <c r="AQ21" s="364"/>
      <c r="AR21" s="364"/>
      <c r="AS21" s="364"/>
      <c r="AT21" s="364"/>
      <c r="AU21" s="364"/>
      <c r="AV21" s="364"/>
      <c r="AW21" s="364"/>
      <c r="AX21" s="364"/>
      <c r="AY21" s="364"/>
      <c r="AZ21" s="364"/>
      <c r="BA21" s="364"/>
      <c r="BB21" s="365"/>
    </row>
    <row r="22" spans="1:54" x14ac:dyDescent="0.25">
      <c r="A22" s="144" t="s">
        <v>27</v>
      </c>
      <c r="B22" s="374"/>
      <c r="C22" s="24"/>
      <c r="D22" s="24"/>
      <c r="E22" s="24"/>
      <c r="F22" s="24"/>
      <c r="G22" s="24"/>
      <c r="H22" s="24"/>
      <c r="I22" s="24"/>
      <c r="J22" s="65"/>
      <c r="K22" s="132"/>
      <c r="L22" s="356">
        <v>4</v>
      </c>
      <c r="M22" s="355">
        <v>4</v>
      </c>
      <c r="N22" s="355">
        <v>4</v>
      </c>
      <c r="O22" s="355">
        <v>4</v>
      </c>
      <c r="P22" s="355">
        <v>4</v>
      </c>
      <c r="Q22" s="355">
        <v>4</v>
      </c>
      <c r="R22" s="355">
        <v>4</v>
      </c>
      <c r="S22" s="355">
        <v>4</v>
      </c>
      <c r="T22" s="357">
        <f t="shared" ref="T22" si="6">M22+N22+O22+P22+Q22+R22+S22</f>
        <v>28</v>
      </c>
      <c r="U22" s="355">
        <v>4</v>
      </c>
      <c r="V22" s="355">
        <v>4</v>
      </c>
      <c r="W22" s="355">
        <v>4</v>
      </c>
      <c r="X22" s="355">
        <v>4</v>
      </c>
      <c r="Y22" s="355">
        <v>4</v>
      </c>
      <c r="Z22" s="355">
        <v>4</v>
      </c>
      <c r="AA22" s="355">
        <v>4</v>
      </c>
      <c r="AB22" s="357">
        <f>U22+V22+W22+X22+Y22+Z22+AA22</f>
        <v>28</v>
      </c>
      <c r="AC22" s="355">
        <v>4</v>
      </c>
      <c r="AD22" s="355">
        <v>4</v>
      </c>
      <c r="AE22" s="355">
        <v>4</v>
      </c>
      <c r="AF22" s="355">
        <v>4</v>
      </c>
      <c r="AG22" s="355">
        <v>4</v>
      </c>
      <c r="AH22" s="355">
        <v>4</v>
      </c>
      <c r="AI22" s="355">
        <v>4</v>
      </c>
      <c r="AJ22" s="357">
        <f>AC22+AD22+AE22++AF22+AG22++AH22+AI22</f>
        <v>28</v>
      </c>
      <c r="AK22" s="355">
        <v>4</v>
      </c>
      <c r="AL22" s="355">
        <v>4</v>
      </c>
      <c r="AM22" s="355">
        <v>4</v>
      </c>
      <c r="AN22" s="355">
        <v>4</v>
      </c>
      <c r="AO22" s="355">
        <v>4</v>
      </c>
      <c r="AP22" s="355">
        <v>4</v>
      </c>
      <c r="AQ22" s="355">
        <v>4</v>
      </c>
      <c r="AR22" s="18">
        <f t="shared" ref="AR22" si="7">AK22+AL22+AM22+AN22+AO22+AP22+AQ22</f>
        <v>28</v>
      </c>
      <c r="AS22" s="129">
        <v>4</v>
      </c>
      <c r="AT22" s="129">
        <v>4</v>
      </c>
      <c r="AU22" s="129">
        <v>4</v>
      </c>
      <c r="AV22" s="130">
        <v>4</v>
      </c>
      <c r="AW22" s="130">
        <v>4</v>
      </c>
      <c r="AX22" s="130">
        <v>4</v>
      </c>
      <c r="AY22" s="130">
        <v>4</v>
      </c>
      <c r="AZ22" s="130">
        <v>4</v>
      </c>
      <c r="BA22" s="6">
        <f>AS22+AT22+AU22+AV22+AW22+AX22+AY22+AZ22</f>
        <v>32</v>
      </c>
      <c r="BB22" s="84">
        <f>T22+AB22+AJ22+AR22</f>
        <v>112</v>
      </c>
    </row>
    <row r="23" spans="1:54" x14ac:dyDescent="0.25">
      <c r="A23" s="142" t="s">
        <v>116</v>
      </c>
      <c r="B23" s="374"/>
      <c r="C23" s="24"/>
      <c r="D23" s="24"/>
      <c r="E23" s="24"/>
      <c r="F23" s="24"/>
      <c r="G23" s="24"/>
      <c r="H23" s="24"/>
      <c r="I23" s="24"/>
      <c r="J23" s="65"/>
      <c r="K23" s="132"/>
      <c r="L23" s="356">
        <v>1</v>
      </c>
      <c r="M23" s="355">
        <v>1</v>
      </c>
      <c r="N23" s="355">
        <v>1</v>
      </c>
      <c r="O23" s="355">
        <v>1</v>
      </c>
      <c r="P23" s="355">
        <v>1</v>
      </c>
      <c r="Q23" s="355">
        <v>1</v>
      </c>
      <c r="R23" s="355">
        <v>1</v>
      </c>
      <c r="S23" s="355">
        <v>1</v>
      </c>
      <c r="T23" s="357">
        <f t="shared" si="5"/>
        <v>7</v>
      </c>
      <c r="U23" s="355">
        <v>1</v>
      </c>
      <c r="V23" s="355">
        <v>1</v>
      </c>
      <c r="W23" s="355">
        <v>1</v>
      </c>
      <c r="X23" s="355">
        <v>1</v>
      </c>
      <c r="Y23" s="355">
        <v>1</v>
      </c>
      <c r="Z23" s="355">
        <v>1</v>
      </c>
      <c r="AA23" s="355">
        <v>1</v>
      </c>
      <c r="AB23" s="361">
        <f t="shared" ref="AB23:AB25" si="8">U23+V23+W23+X23+Y23+Z23+AA23</f>
        <v>7</v>
      </c>
      <c r="AC23" s="355">
        <v>1</v>
      </c>
      <c r="AD23" s="355">
        <v>1</v>
      </c>
      <c r="AE23" s="355">
        <v>1</v>
      </c>
      <c r="AF23" s="355">
        <v>1</v>
      </c>
      <c r="AG23" s="355">
        <v>1</v>
      </c>
      <c r="AH23" s="355">
        <v>1</v>
      </c>
      <c r="AI23" s="355">
        <v>1</v>
      </c>
      <c r="AJ23" s="361">
        <f t="shared" ref="AJ23:AJ26" si="9">AC23+AD23+AE23++AF23+AG23++AH23+AI23</f>
        <v>7</v>
      </c>
      <c r="AK23" s="355">
        <v>1</v>
      </c>
      <c r="AL23" s="355">
        <v>1</v>
      </c>
      <c r="AM23" s="355">
        <v>1</v>
      </c>
      <c r="AN23" s="355">
        <v>1</v>
      </c>
      <c r="AO23" s="355">
        <v>1</v>
      </c>
      <c r="AP23" s="355">
        <v>1</v>
      </c>
      <c r="AQ23" s="355">
        <v>1</v>
      </c>
      <c r="AR23" s="18">
        <f t="shared" si="3"/>
        <v>7</v>
      </c>
      <c r="AS23" s="129">
        <v>1</v>
      </c>
      <c r="AT23" s="129">
        <v>1</v>
      </c>
      <c r="AU23" s="129">
        <v>1</v>
      </c>
      <c r="AV23" s="130">
        <v>1</v>
      </c>
      <c r="AW23" s="130">
        <v>1</v>
      </c>
      <c r="AX23" s="130">
        <v>1</v>
      </c>
      <c r="AY23" s="130">
        <v>1</v>
      </c>
      <c r="AZ23" s="130">
        <v>1</v>
      </c>
      <c r="BA23" s="6">
        <f t="shared" ref="BA23:BA25" si="10">AS23+AT23+AU23+AV23+AW23+AX23+AY23+AZ23</f>
        <v>8</v>
      </c>
      <c r="BB23" s="84">
        <f>T23+AB23+AJ23+AR23</f>
        <v>28</v>
      </c>
    </row>
    <row r="24" spans="1:54" x14ac:dyDescent="0.25">
      <c r="A24" s="144" t="s">
        <v>29</v>
      </c>
      <c r="B24" s="374"/>
      <c r="C24" s="24"/>
      <c r="D24" s="24"/>
      <c r="E24" s="24"/>
      <c r="F24" s="24"/>
      <c r="G24" s="24"/>
      <c r="H24" s="24"/>
      <c r="I24" s="24"/>
      <c r="J24" s="65"/>
      <c r="K24" s="132"/>
      <c r="L24" s="356">
        <v>5</v>
      </c>
      <c r="M24" s="355">
        <v>5</v>
      </c>
      <c r="N24" s="355">
        <v>5</v>
      </c>
      <c r="O24" s="355">
        <v>5</v>
      </c>
      <c r="P24" s="355">
        <v>5</v>
      </c>
      <c r="Q24" s="355">
        <v>5</v>
      </c>
      <c r="R24" s="355">
        <v>5</v>
      </c>
      <c r="S24" s="355">
        <v>5</v>
      </c>
      <c r="T24" s="357">
        <f t="shared" si="5"/>
        <v>35</v>
      </c>
      <c r="U24" s="355">
        <v>5</v>
      </c>
      <c r="V24" s="355">
        <v>5</v>
      </c>
      <c r="W24" s="355">
        <v>5</v>
      </c>
      <c r="X24" s="355">
        <v>5</v>
      </c>
      <c r="Y24" s="355">
        <v>5</v>
      </c>
      <c r="Z24" s="355">
        <v>5</v>
      </c>
      <c r="AA24" s="355">
        <v>5</v>
      </c>
      <c r="AB24" s="361">
        <f t="shared" si="8"/>
        <v>35</v>
      </c>
      <c r="AC24" s="355">
        <v>5</v>
      </c>
      <c r="AD24" s="355">
        <v>5</v>
      </c>
      <c r="AE24" s="355">
        <v>5</v>
      </c>
      <c r="AF24" s="355">
        <v>5</v>
      </c>
      <c r="AG24" s="355">
        <v>5</v>
      </c>
      <c r="AH24" s="355">
        <v>5</v>
      </c>
      <c r="AI24" s="355">
        <v>5</v>
      </c>
      <c r="AJ24" s="361">
        <f t="shared" si="9"/>
        <v>35</v>
      </c>
      <c r="AK24" s="355">
        <v>5</v>
      </c>
      <c r="AL24" s="355">
        <v>5</v>
      </c>
      <c r="AM24" s="355">
        <v>5</v>
      </c>
      <c r="AN24" s="355">
        <v>5</v>
      </c>
      <c r="AO24" s="355">
        <v>5</v>
      </c>
      <c r="AP24" s="355">
        <v>5</v>
      </c>
      <c r="AQ24" s="355">
        <v>5</v>
      </c>
      <c r="AR24" s="18">
        <f t="shared" si="3"/>
        <v>35</v>
      </c>
      <c r="AS24" s="129">
        <v>5</v>
      </c>
      <c r="AT24" s="129">
        <v>5</v>
      </c>
      <c r="AU24" s="129">
        <v>5</v>
      </c>
      <c r="AV24" s="130">
        <v>5</v>
      </c>
      <c r="AW24" s="130">
        <v>5</v>
      </c>
      <c r="AX24" s="130">
        <v>5</v>
      </c>
      <c r="AY24" s="130">
        <v>5</v>
      </c>
      <c r="AZ24" s="130">
        <v>5</v>
      </c>
      <c r="BA24" s="6">
        <f t="shared" si="10"/>
        <v>40</v>
      </c>
      <c r="BB24" s="84">
        <f>T24+AB24+AJ24+AR24</f>
        <v>140</v>
      </c>
    </row>
    <row r="25" spans="1:54" ht="15.75" thickBot="1" x14ac:dyDescent="0.3">
      <c r="A25" s="144" t="s">
        <v>64</v>
      </c>
      <c r="B25" s="375"/>
      <c r="C25" s="77"/>
      <c r="D25" s="77"/>
      <c r="E25" s="77"/>
      <c r="F25" s="77"/>
      <c r="G25" s="77"/>
      <c r="H25" s="77"/>
      <c r="I25" s="77"/>
      <c r="J25" s="376"/>
      <c r="K25" s="377"/>
      <c r="L25" s="262">
        <v>2</v>
      </c>
      <c r="M25" s="368">
        <v>2</v>
      </c>
      <c r="N25" s="368">
        <v>2</v>
      </c>
      <c r="O25" s="368">
        <v>2</v>
      </c>
      <c r="P25" s="368">
        <v>2</v>
      </c>
      <c r="Q25" s="368">
        <v>2</v>
      </c>
      <c r="R25" s="368">
        <v>2</v>
      </c>
      <c r="S25" s="368">
        <v>2</v>
      </c>
      <c r="T25" s="370">
        <f t="shared" si="5"/>
        <v>14</v>
      </c>
      <c r="U25" s="368">
        <v>2</v>
      </c>
      <c r="V25" s="368">
        <v>2</v>
      </c>
      <c r="W25" s="368">
        <v>2</v>
      </c>
      <c r="X25" s="368">
        <v>2</v>
      </c>
      <c r="Y25" s="368">
        <v>2</v>
      </c>
      <c r="Z25" s="368">
        <v>2</v>
      </c>
      <c r="AA25" s="368">
        <v>2</v>
      </c>
      <c r="AB25" s="370">
        <f t="shared" si="8"/>
        <v>14</v>
      </c>
      <c r="AC25" s="368">
        <v>2</v>
      </c>
      <c r="AD25" s="368">
        <v>2</v>
      </c>
      <c r="AE25" s="368">
        <v>2</v>
      </c>
      <c r="AF25" s="368">
        <v>2</v>
      </c>
      <c r="AG25" s="368">
        <v>2</v>
      </c>
      <c r="AH25" s="368">
        <v>2</v>
      </c>
      <c r="AI25" s="368">
        <v>2</v>
      </c>
      <c r="AJ25" s="370">
        <f t="shared" si="9"/>
        <v>14</v>
      </c>
      <c r="AK25" s="368">
        <v>2</v>
      </c>
      <c r="AL25" s="368">
        <v>2</v>
      </c>
      <c r="AM25" s="368">
        <v>2</v>
      </c>
      <c r="AN25" s="368">
        <v>2</v>
      </c>
      <c r="AO25" s="368">
        <v>2</v>
      </c>
      <c r="AP25" s="368">
        <v>2</v>
      </c>
      <c r="AQ25" s="368">
        <v>2</v>
      </c>
      <c r="AR25" s="383">
        <f t="shared" si="3"/>
        <v>14</v>
      </c>
      <c r="AS25" s="380">
        <v>2</v>
      </c>
      <c r="AT25" s="380">
        <v>2</v>
      </c>
      <c r="AU25" s="380">
        <v>2</v>
      </c>
      <c r="AV25" s="381">
        <v>2</v>
      </c>
      <c r="AW25" s="381">
        <v>2</v>
      </c>
      <c r="AX25" s="381">
        <v>2</v>
      </c>
      <c r="AY25" s="381">
        <v>2</v>
      </c>
      <c r="AZ25" s="381">
        <v>2</v>
      </c>
      <c r="BA25" s="369">
        <f t="shared" si="10"/>
        <v>16</v>
      </c>
      <c r="BB25" s="84">
        <f>T25+AB25+AJ25+AR25</f>
        <v>56</v>
      </c>
    </row>
    <row r="26" spans="1:54" ht="15.75" thickBot="1" x14ac:dyDescent="0.3">
      <c r="A26" s="372" t="s">
        <v>142</v>
      </c>
      <c r="B26" s="385">
        <f>B10+B11+B12</f>
        <v>20</v>
      </c>
      <c r="C26" s="379">
        <f>C10+C11+C12</f>
        <v>20</v>
      </c>
      <c r="D26" s="379">
        <f t="shared" ref="D26:I26" si="11">D10+D11+D12</f>
        <v>20</v>
      </c>
      <c r="E26" s="379">
        <f t="shared" si="11"/>
        <v>20</v>
      </c>
      <c r="F26" s="379">
        <f t="shared" si="11"/>
        <v>20</v>
      </c>
      <c r="G26" s="379">
        <f t="shared" si="11"/>
        <v>20</v>
      </c>
      <c r="H26" s="379">
        <f t="shared" si="11"/>
        <v>20</v>
      </c>
      <c r="I26" s="379">
        <f t="shared" si="11"/>
        <v>20</v>
      </c>
      <c r="J26" s="386">
        <f>J10+J11+J12</f>
        <v>140</v>
      </c>
      <c r="K26" s="387">
        <f>J26</f>
        <v>140</v>
      </c>
      <c r="L26" s="388">
        <f>L14+L16+L17+L18+L19+L20+L22+L23+L24+L25</f>
        <v>25</v>
      </c>
      <c r="M26" s="392">
        <f t="shared" ref="M26:BA26" si="12">SUM(M14:M25)</f>
        <v>25</v>
      </c>
      <c r="N26" s="392">
        <f t="shared" si="12"/>
        <v>25</v>
      </c>
      <c r="O26" s="392">
        <f t="shared" si="12"/>
        <v>25</v>
      </c>
      <c r="P26" s="392">
        <f t="shared" si="12"/>
        <v>25</v>
      </c>
      <c r="Q26" s="392">
        <f t="shared" si="12"/>
        <v>25</v>
      </c>
      <c r="R26" s="392">
        <f t="shared" si="12"/>
        <v>25</v>
      </c>
      <c r="S26" s="393">
        <f t="shared" si="12"/>
        <v>25</v>
      </c>
      <c r="T26" s="382">
        <f t="shared" si="12"/>
        <v>175</v>
      </c>
      <c r="U26" s="394">
        <f t="shared" si="12"/>
        <v>25</v>
      </c>
      <c r="V26" s="392">
        <f t="shared" si="12"/>
        <v>25</v>
      </c>
      <c r="W26" s="392">
        <f t="shared" si="12"/>
        <v>25</v>
      </c>
      <c r="X26" s="392">
        <f t="shared" si="12"/>
        <v>25</v>
      </c>
      <c r="Y26" s="392">
        <f t="shared" si="12"/>
        <v>25</v>
      </c>
      <c r="Z26" s="392">
        <f t="shared" si="12"/>
        <v>25</v>
      </c>
      <c r="AA26" s="393">
        <f t="shared" si="12"/>
        <v>25</v>
      </c>
      <c r="AB26" s="382">
        <f t="shared" si="12"/>
        <v>175</v>
      </c>
      <c r="AC26" s="394">
        <f t="shared" si="12"/>
        <v>25</v>
      </c>
      <c r="AD26" s="392">
        <f t="shared" si="12"/>
        <v>25</v>
      </c>
      <c r="AE26" s="392">
        <f t="shared" si="12"/>
        <v>25</v>
      </c>
      <c r="AF26" s="392">
        <f t="shared" si="12"/>
        <v>25</v>
      </c>
      <c r="AG26" s="392">
        <f t="shared" si="12"/>
        <v>25</v>
      </c>
      <c r="AH26" s="392">
        <f t="shared" si="12"/>
        <v>25</v>
      </c>
      <c r="AI26" s="393">
        <f t="shared" si="12"/>
        <v>25</v>
      </c>
      <c r="AJ26" s="382">
        <f t="shared" si="9"/>
        <v>175</v>
      </c>
      <c r="AK26" s="394">
        <f t="shared" si="12"/>
        <v>25</v>
      </c>
      <c r="AL26" s="392">
        <f t="shared" si="12"/>
        <v>25</v>
      </c>
      <c r="AM26" s="392">
        <f t="shared" si="12"/>
        <v>25</v>
      </c>
      <c r="AN26" s="392">
        <f t="shared" si="12"/>
        <v>25</v>
      </c>
      <c r="AO26" s="392">
        <f t="shared" si="12"/>
        <v>25</v>
      </c>
      <c r="AP26" s="392">
        <f t="shared" si="12"/>
        <v>25</v>
      </c>
      <c r="AQ26" s="393">
        <f t="shared" si="12"/>
        <v>25</v>
      </c>
      <c r="AR26" s="384">
        <f t="shared" si="12"/>
        <v>175</v>
      </c>
      <c r="AS26" s="395">
        <f t="shared" si="12"/>
        <v>25</v>
      </c>
      <c r="AT26" s="396">
        <f t="shared" si="12"/>
        <v>25</v>
      </c>
      <c r="AU26" s="396">
        <f t="shared" si="12"/>
        <v>25</v>
      </c>
      <c r="AV26" s="392">
        <f t="shared" si="12"/>
        <v>25</v>
      </c>
      <c r="AW26" s="392">
        <f t="shared" si="12"/>
        <v>25</v>
      </c>
      <c r="AX26" s="392">
        <f t="shared" si="12"/>
        <v>25</v>
      </c>
      <c r="AY26" s="392">
        <f t="shared" si="12"/>
        <v>25</v>
      </c>
      <c r="AZ26" s="393">
        <f t="shared" si="12"/>
        <v>25</v>
      </c>
      <c r="BA26" s="382">
        <f t="shared" si="12"/>
        <v>200</v>
      </c>
      <c r="BB26" s="391">
        <f>T26+AB26+AJ26+AR26+BA26</f>
        <v>900</v>
      </c>
    </row>
    <row r="27" spans="1:54" x14ac:dyDescent="0.25">
      <c r="C27" s="110"/>
      <c r="D27" s="110"/>
      <c r="E27" s="110"/>
      <c r="F27" s="110"/>
      <c r="G27" s="110"/>
      <c r="H27" s="110"/>
      <c r="I27" s="110"/>
      <c r="J27" s="111"/>
      <c r="L27" s="373"/>
    </row>
    <row r="28" spans="1:54" x14ac:dyDescent="0.25">
      <c r="C28" s="110"/>
      <c r="D28" s="110"/>
      <c r="E28" s="110"/>
      <c r="F28" s="110"/>
      <c r="G28" s="110"/>
      <c r="H28" s="110"/>
      <c r="I28" s="110"/>
      <c r="J28" s="111"/>
      <c r="L28" s="373"/>
    </row>
    <row r="29" spans="1:54" x14ac:dyDescent="0.25">
      <c r="C29" s="110"/>
      <c r="D29" s="110"/>
      <c r="E29" s="110"/>
      <c r="F29" s="110"/>
      <c r="G29" s="110"/>
      <c r="H29" s="110"/>
      <c r="I29" s="110"/>
      <c r="J29" s="111"/>
      <c r="L29" s="373"/>
    </row>
    <row r="30" spans="1:54" x14ac:dyDescent="0.25">
      <c r="C30" s="110"/>
      <c r="D30" s="110"/>
      <c r="E30" s="110"/>
      <c r="F30" s="110"/>
      <c r="G30" s="110"/>
      <c r="H30" s="110"/>
      <c r="I30" s="110"/>
      <c r="J30" s="111"/>
      <c r="T30" s="479" t="s">
        <v>45</v>
      </c>
      <c r="U30" s="479"/>
      <c r="V30" s="479"/>
      <c r="W30" s="479"/>
      <c r="X30" s="479"/>
      <c r="Y30" s="479"/>
      <c r="Z30" s="479"/>
      <c r="AA30" s="479"/>
      <c r="AB30" s="479"/>
      <c r="AC30" s="479"/>
      <c r="AD30" s="479"/>
      <c r="AE30" s="479"/>
      <c r="AF30" s="479"/>
      <c r="AG30" s="479"/>
      <c r="AH30" s="479"/>
      <c r="AI30" s="479"/>
    </row>
    <row r="31" spans="1:54" x14ac:dyDescent="0.25">
      <c r="A31" s="607"/>
      <c r="B31" s="607"/>
      <c r="C31" s="200"/>
      <c r="D31" s="216"/>
      <c r="E31" s="200"/>
      <c r="F31" s="366"/>
      <c r="G31" s="366"/>
      <c r="H31" s="366"/>
      <c r="I31" s="366"/>
      <c r="J31" s="366"/>
      <c r="K31" s="366"/>
      <c r="L31" s="366"/>
      <c r="M31" s="366"/>
      <c r="N31" s="366"/>
      <c r="O31" s="366"/>
      <c r="P31" s="366"/>
      <c r="Q31" s="366"/>
      <c r="T31" s="480" t="s">
        <v>46</v>
      </c>
      <c r="U31" s="480"/>
      <c r="V31" s="480"/>
      <c r="W31" s="480"/>
      <c r="X31" s="480"/>
      <c r="Y31" s="480"/>
      <c r="Z31" s="480"/>
      <c r="AA31" s="480"/>
      <c r="AB31" s="480"/>
      <c r="AC31" s="480"/>
      <c r="AD31" s="480"/>
      <c r="AE31" s="480"/>
      <c r="AF31" s="480"/>
      <c r="AG31" s="480"/>
      <c r="AH31" s="480"/>
      <c r="AI31" s="480"/>
    </row>
    <row r="32" spans="1:54" x14ac:dyDescent="0.25">
      <c r="A32" s="367" t="s">
        <v>41</v>
      </c>
      <c r="B32" s="367"/>
      <c r="C32" s="367"/>
      <c r="D32" s="367"/>
      <c r="E32" s="367"/>
      <c r="F32" s="367"/>
      <c r="G32" s="367"/>
      <c r="H32" s="367"/>
      <c r="I32" s="367"/>
      <c r="J32" s="367"/>
      <c r="K32" s="367"/>
      <c r="L32" s="367"/>
      <c r="M32" s="367"/>
      <c r="N32" s="367"/>
      <c r="O32" s="367"/>
      <c r="P32" s="367"/>
      <c r="Q32" s="367"/>
      <c r="R32" s="367"/>
    </row>
    <row r="33" spans="1:18" x14ac:dyDescent="0.25">
      <c r="A33" s="367" t="s">
        <v>40</v>
      </c>
      <c r="B33" s="367"/>
      <c r="C33" s="367"/>
      <c r="D33" s="367"/>
      <c r="E33" s="367"/>
      <c r="F33" s="367"/>
      <c r="G33" s="367"/>
      <c r="H33" s="367"/>
      <c r="I33" s="367"/>
      <c r="J33" s="367"/>
      <c r="K33" s="367"/>
      <c r="L33" s="367"/>
      <c r="M33" s="367"/>
      <c r="N33" s="367"/>
      <c r="O33" s="367"/>
      <c r="P33" s="367"/>
      <c r="Q33" s="367"/>
      <c r="R33" s="367"/>
    </row>
  </sheetData>
  <mergeCells count="31">
    <mergeCell ref="T30:AI30"/>
    <mergeCell ref="T31:AI31"/>
    <mergeCell ref="A31:B31"/>
    <mergeCell ref="BA6:BA8"/>
    <mergeCell ref="C9:K9"/>
    <mergeCell ref="M9:BB9"/>
    <mergeCell ref="C13:K13"/>
    <mergeCell ref="M13:BB13"/>
    <mergeCell ref="M15:BB15"/>
    <mergeCell ref="AB6:AB8"/>
    <mergeCell ref="AC6:AI7"/>
    <mergeCell ref="AJ6:AJ8"/>
    <mergeCell ref="AK6:AQ7"/>
    <mergeCell ref="AR6:AR8"/>
    <mergeCell ref="AS6:AZ7"/>
    <mergeCell ref="U6:AA7"/>
    <mergeCell ref="A1:BB1"/>
    <mergeCell ref="A2:BB2"/>
    <mergeCell ref="A3:BB3"/>
    <mergeCell ref="A4:BB4"/>
    <mergeCell ref="A5:A8"/>
    <mergeCell ref="B5:J5"/>
    <mergeCell ref="K5:K8"/>
    <mergeCell ref="L5:BA5"/>
    <mergeCell ref="BB5:BB8"/>
    <mergeCell ref="B6:B8"/>
    <mergeCell ref="C6:I7"/>
    <mergeCell ref="J6:J8"/>
    <mergeCell ref="L6:L8"/>
    <mergeCell ref="M6:S7"/>
    <mergeCell ref="T6:T8"/>
  </mergeCells>
  <printOptions horizontalCentered="1"/>
  <pageMargins left="0.19685039370078741" right="7.874015748031496E-2" top="0.19685039370078741" bottom="0.19685039370078741" header="0" footer="0"/>
  <pageSetup paperSize="256" scale="99" fitToHeight="0" orientation="landscape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1505" r:id="rId4">
          <objectPr defaultSize="0" autoPict="0" r:id="rId5">
            <anchor moveWithCells="1" sizeWithCells="1">
              <from>
                <xdr:col>0</xdr:col>
                <xdr:colOff>514350</xdr:colOff>
                <xdr:row>0</xdr:row>
                <xdr:rowOff>19050</xdr:rowOff>
              </from>
              <to>
                <xdr:col>0</xdr:col>
                <xdr:colOff>1228725</xdr:colOff>
                <xdr:row>2</xdr:row>
                <xdr:rowOff>171450</xdr:rowOff>
              </to>
            </anchor>
          </objectPr>
        </oleObject>
      </mc:Choice>
      <mc:Fallback>
        <oleObject shapeId="21505" r:id="rId4"/>
      </mc:Fallback>
    </mc:AlternateContent>
  </oleObjects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2:AT43"/>
  <sheetViews>
    <sheetView workbookViewId="0">
      <selection activeCell="AW28" sqref="AW28"/>
    </sheetView>
  </sheetViews>
  <sheetFormatPr baseColWidth="10" defaultRowHeight="15" x14ac:dyDescent="0.25"/>
  <cols>
    <col min="1" max="1" width="22.42578125" customWidth="1"/>
    <col min="2" max="2" width="5" customWidth="1"/>
    <col min="3" max="3" width="3" style="200" customWidth="1"/>
    <col min="4" max="4" width="4" style="216" customWidth="1"/>
    <col min="5" max="5" width="3" style="200" customWidth="1"/>
    <col min="6" max="6" width="3.7109375" style="215" customWidth="1"/>
    <col min="7" max="7" width="2.7109375" style="215" customWidth="1"/>
    <col min="8" max="8" width="3" style="200" customWidth="1"/>
    <col min="9" max="9" width="3.7109375" style="215" customWidth="1"/>
    <col min="10" max="11" width="3" style="200" customWidth="1"/>
    <col min="12" max="12" width="4" style="215" customWidth="1"/>
    <col min="13" max="13" width="4" customWidth="1"/>
    <col min="14" max="14" width="5.28515625" customWidth="1"/>
    <col min="15" max="19" width="2.85546875" customWidth="1"/>
    <col min="20" max="20" width="4.28515625" customWidth="1"/>
    <col min="21" max="24" width="2.85546875" customWidth="1"/>
    <col min="25" max="25" width="4.28515625" customWidth="1"/>
    <col min="26" max="29" width="2.85546875" customWidth="1"/>
    <col min="30" max="30" width="4.7109375" customWidth="1"/>
    <col min="31" max="34" width="2.85546875" customWidth="1"/>
    <col min="35" max="35" width="4.42578125" customWidth="1"/>
    <col min="36" max="39" width="2.85546875" customWidth="1"/>
    <col min="40" max="40" width="4.28515625" customWidth="1"/>
    <col min="41" max="44" width="2.85546875" customWidth="1"/>
    <col min="45" max="45" width="4.28515625" customWidth="1"/>
    <col min="46" max="46" width="4.140625" customWidth="1"/>
    <col min="47" max="47" width="1.28515625" customWidth="1"/>
    <col min="48" max="48" width="2.42578125" customWidth="1"/>
  </cols>
  <sheetData>
    <row r="2" spans="1:46" ht="15.75" x14ac:dyDescent="0.25">
      <c r="A2" s="624" t="s">
        <v>101</v>
      </c>
      <c r="B2" s="625"/>
      <c r="C2" s="625"/>
      <c r="D2" s="625"/>
      <c r="E2" s="625"/>
      <c r="F2" s="625"/>
      <c r="G2" s="625"/>
      <c r="H2" s="625"/>
      <c r="I2" s="625"/>
      <c r="J2" s="625"/>
      <c r="K2" s="625"/>
      <c r="L2" s="625"/>
      <c r="M2" s="625"/>
      <c r="N2" s="625"/>
      <c r="O2" s="625"/>
      <c r="P2" s="625"/>
      <c r="Q2" s="625"/>
      <c r="R2" s="625"/>
      <c r="S2" s="625"/>
      <c r="T2" s="625"/>
      <c r="U2" s="625"/>
      <c r="V2" s="625"/>
      <c r="W2" s="625"/>
      <c r="X2" s="625"/>
      <c r="Y2" s="625"/>
      <c r="Z2" s="625"/>
      <c r="AA2" s="625"/>
      <c r="AB2" s="625"/>
      <c r="AC2" s="625"/>
      <c r="AD2" s="625"/>
      <c r="AE2" s="625"/>
      <c r="AF2" s="625"/>
      <c r="AG2" s="625"/>
      <c r="AH2" s="625"/>
      <c r="AI2" s="625"/>
      <c r="AJ2" s="625"/>
      <c r="AK2" s="625"/>
      <c r="AL2" s="625"/>
      <c r="AM2" s="625"/>
      <c r="AN2" s="625"/>
      <c r="AO2" s="625"/>
      <c r="AP2" s="625"/>
      <c r="AQ2" s="625"/>
      <c r="AR2" s="625"/>
      <c r="AS2" s="625"/>
      <c r="AT2" s="626"/>
    </row>
    <row r="3" spans="1:46" ht="18" x14ac:dyDescent="0.25">
      <c r="A3" s="571" t="s">
        <v>114</v>
      </c>
      <c r="B3" s="572"/>
      <c r="C3" s="572"/>
      <c r="D3" s="572"/>
      <c r="E3" s="572"/>
      <c r="F3" s="572"/>
      <c r="G3" s="572"/>
      <c r="H3" s="572"/>
      <c r="I3" s="572"/>
      <c r="J3" s="572"/>
      <c r="K3" s="572"/>
      <c r="L3" s="572"/>
      <c r="M3" s="572"/>
      <c r="N3" s="572"/>
      <c r="O3" s="572"/>
      <c r="P3" s="572"/>
      <c r="Q3" s="572"/>
      <c r="R3" s="572"/>
      <c r="S3" s="572"/>
      <c r="T3" s="572"/>
      <c r="U3" s="572"/>
      <c r="V3" s="572"/>
      <c r="W3" s="572"/>
      <c r="X3" s="572"/>
      <c r="Y3" s="572"/>
      <c r="Z3" s="572"/>
      <c r="AA3" s="572"/>
      <c r="AB3" s="572"/>
      <c r="AC3" s="572"/>
      <c r="AD3" s="572"/>
      <c r="AE3" s="572"/>
      <c r="AF3" s="572"/>
      <c r="AG3" s="572"/>
      <c r="AH3" s="572"/>
      <c r="AI3" s="572"/>
      <c r="AJ3" s="572"/>
      <c r="AK3" s="572"/>
      <c r="AL3" s="572"/>
      <c r="AM3" s="572"/>
      <c r="AN3" s="572"/>
      <c r="AO3" s="572"/>
      <c r="AP3" s="572"/>
      <c r="AQ3" s="572"/>
      <c r="AR3" s="572"/>
      <c r="AS3" s="572"/>
      <c r="AT3" s="573"/>
    </row>
    <row r="4" spans="1:46" ht="19.5" customHeight="1" x14ac:dyDescent="0.25">
      <c r="A4" s="627" t="s">
        <v>121</v>
      </c>
      <c r="B4" s="628"/>
      <c r="C4" s="628"/>
      <c r="D4" s="628"/>
      <c r="E4" s="628"/>
      <c r="F4" s="628"/>
      <c r="G4" s="628"/>
      <c r="H4" s="628"/>
      <c r="I4" s="628"/>
      <c r="J4" s="628"/>
      <c r="K4" s="628"/>
      <c r="L4" s="628"/>
      <c r="M4" s="628"/>
      <c r="N4" s="628"/>
      <c r="O4" s="628"/>
      <c r="P4" s="628"/>
      <c r="Q4" s="628"/>
      <c r="R4" s="628"/>
      <c r="S4" s="628"/>
      <c r="T4" s="628"/>
      <c r="U4" s="628"/>
      <c r="V4" s="628"/>
      <c r="W4" s="628"/>
      <c r="X4" s="628"/>
      <c r="Y4" s="628"/>
      <c r="Z4" s="628"/>
      <c r="AA4" s="628"/>
      <c r="AB4" s="628"/>
      <c r="AC4" s="628"/>
      <c r="AD4" s="628"/>
      <c r="AE4" s="628"/>
      <c r="AF4" s="628"/>
      <c r="AG4" s="628"/>
      <c r="AH4" s="628"/>
      <c r="AI4" s="628"/>
      <c r="AJ4" s="628"/>
      <c r="AK4" s="628"/>
      <c r="AL4" s="628"/>
      <c r="AM4" s="628"/>
      <c r="AN4" s="628"/>
      <c r="AO4" s="628"/>
      <c r="AP4" s="628"/>
      <c r="AQ4" s="628"/>
      <c r="AR4" s="628"/>
      <c r="AS4" s="628"/>
      <c r="AT4" s="629"/>
    </row>
    <row r="5" spans="1:46" ht="16.5" thickBot="1" x14ac:dyDescent="0.3">
      <c r="A5" s="627" t="s">
        <v>123</v>
      </c>
      <c r="B5" s="628"/>
      <c r="C5" s="628"/>
      <c r="D5" s="628"/>
      <c r="E5" s="628"/>
      <c r="F5" s="628"/>
      <c r="G5" s="628"/>
      <c r="H5" s="628"/>
      <c r="I5" s="628"/>
      <c r="J5" s="628"/>
      <c r="K5" s="628"/>
      <c r="L5" s="628"/>
      <c r="M5" s="628"/>
      <c r="N5" s="628"/>
      <c r="O5" s="628"/>
      <c r="P5" s="628"/>
      <c r="Q5" s="628"/>
      <c r="R5" s="628"/>
      <c r="S5" s="628"/>
      <c r="T5" s="628"/>
      <c r="U5" s="628"/>
      <c r="V5" s="628"/>
      <c r="W5" s="628"/>
      <c r="X5" s="628"/>
      <c r="Y5" s="628"/>
      <c r="Z5" s="628"/>
      <c r="AA5" s="628"/>
      <c r="AB5" s="628"/>
      <c r="AC5" s="628"/>
      <c r="AD5" s="628"/>
      <c r="AE5" s="628"/>
      <c r="AF5" s="628"/>
      <c r="AG5" s="628"/>
      <c r="AH5" s="628"/>
      <c r="AI5" s="628"/>
      <c r="AJ5" s="628"/>
      <c r="AK5" s="628"/>
      <c r="AL5" s="628"/>
      <c r="AM5" s="628"/>
      <c r="AN5" s="628"/>
      <c r="AO5" s="628"/>
      <c r="AP5" s="628"/>
      <c r="AQ5" s="628"/>
      <c r="AR5" s="628"/>
      <c r="AS5" s="628"/>
      <c r="AT5" s="629"/>
    </row>
    <row r="6" spans="1:46" ht="16.5" thickBot="1" x14ac:dyDescent="0.3">
      <c r="A6" s="506" t="s">
        <v>4</v>
      </c>
      <c r="B6" s="630" t="s">
        <v>106</v>
      </c>
      <c r="C6" s="552" t="s">
        <v>63</v>
      </c>
      <c r="D6" s="553"/>
      <c r="E6" s="553"/>
      <c r="F6" s="553"/>
      <c r="G6" s="553"/>
      <c r="H6" s="553"/>
      <c r="I6" s="553"/>
      <c r="J6" s="553"/>
      <c r="K6" s="553"/>
      <c r="L6" s="554"/>
      <c r="M6" s="567" t="s">
        <v>7</v>
      </c>
      <c r="N6" s="631" t="s">
        <v>106</v>
      </c>
      <c r="O6" s="632" t="s">
        <v>6</v>
      </c>
      <c r="P6" s="633"/>
      <c r="Q6" s="633"/>
      <c r="R6" s="633"/>
      <c r="S6" s="633"/>
      <c r="T6" s="633"/>
      <c r="U6" s="633"/>
      <c r="V6" s="633"/>
      <c r="W6" s="633"/>
      <c r="X6" s="633"/>
      <c r="Y6" s="633"/>
      <c r="Z6" s="633"/>
      <c r="AA6" s="633"/>
      <c r="AB6" s="633"/>
      <c r="AC6" s="633"/>
      <c r="AD6" s="633"/>
      <c r="AE6" s="633"/>
      <c r="AF6" s="633"/>
      <c r="AG6" s="633"/>
      <c r="AH6" s="633"/>
      <c r="AI6" s="633"/>
      <c r="AJ6" s="633"/>
      <c r="AK6" s="633"/>
      <c r="AL6" s="633"/>
      <c r="AM6" s="633"/>
      <c r="AN6" s="633"/>
      <c r="AO6" s="633"/>
      <c r="AP6" s="633"/>
      <c r="AQ6" s="633"/>
      <c r="AR6" s="633"/>
      <c r="AS6" s="634"/>
      <c r="AT6" s="614" t="s">
        <v>7</v>
      </c>
    </row>
    <row r="7" spans="1:46" ht="17.25" customHeight="1" x14ac:dyDescent="0.25">
      <c r="A7" s="507"/>
      <c r="B7" s="576"/>
      <c r="C7" s="615" t="s">
        <v>72</v>
      </c>
      <c r="D7" s="616" t="s">
        <v>77</v>
      </c>
      <c r="E7" s="617" t="s">
        <v>73</v>
      </c>
      <c r="F7" s="616" t="s">
        <v>77</v>
      </c>
      <c r="G7" s="618" t="s">
        <v>75</v>
      </c>
      <c r="H7" s="619"/>
      <c r="I7" s="616" t="s">
        <v>77</v>
      </c>
      <c r="J7" s="617" t="s">
        <v>112</v>
      </c>
      <c r="K7" s="617"/>
      <c r="L7" s="616" t="s">
        <v>77</v>
      </c>
      <c r="M7" s="578"/>
      <c r="N7" s="581"/>
      <c r="O7" s="622" t="s">
        <v>65</v>
      </c>
      <c r="P7" s="623"/>
      <c r="Q7" s="623"/>
      <c r="R7" s="623"/>
      <c r="S7" s="349"/>
      <c r="T7" s="612" t="s">
        <v>9</v>
      </c>
      <c r="U7" s="527" t="s">
        <v>66</v>
      </c>
      <c r="V7" s="470"/>
      <c r="W7" s="470"/>
      <c r="X7" s="470"/>
      <c r="Y7" s="612" t="s">
        <v>9</v>
      </c>
      <c r="Z7" s="527" t="s">
        <v>67</v>
      </c>
      <c r="AA7" s="470"/>
      <c r="AB7" s="470"/>
      <c r="AC7" s="525"/>
      <c r="AD7" s="612" t="s">
        <v>9</v>
      </c>
      <c r="AE7" s="613" t="s">
        <v>68</v>
      </c>
      <c r="AF7" s="613"/>
      <c r="AG7" s="613"/>
      <c r="AH7" s="613"/>
      <c r="AI7" s="612" t="s">
        <v>9</v>
      </c>
      <c r="AJ7" s="613" t="s">
        <v>69</v>
      </c>
      <c r="AK7" s="613"/>
      <c r="AL7" s="613"/>
      <c r="AM7" s="613"/>
      <c r="AN7" s="612" t="s">
        <v>9</v>
      </c>
      <c r="AO7" s="613" t="s">
        <v>70</v>
      </c>
      <c r="AP7" s="613"/>
      <c r="AQ7" s="613"/>
      <c r="AR7" s="613"/>
      <c r="AS7" s="612" t="s">
        <v>9</v>
      </c>
      <c r="AT7" s="586"/>
    </row>
    <row r="8" spans="1:46" ht="18" customHeight="1" x14ac:dyDescent="0.25">
      <c r="A8" s="507"/>
      <c r="B8" s="576"/>
      <c r="C8" s="589"/>
      <c r="D8" s="591"/>
      <c r="E8" s="594"/>
      <c r="F8" s="591"/>
      <c r="G8" s="620"/>
      <c r="H8" s="621"/>
      <c r="I8" s="591"/>
      <c r="J8" s="594"/>
      <c r="K8" s="594"/>
      <c r="L8" s="591"/>
      <c r="M8" s="578"/>
      <c r="N8" s="581"/>
      <c r="O8" s="456"/>
      <c r="P8" s="457"/>
      <c r="Q8" s="457"/>
      <c r="R8" s="457"/>
      <c r="S8" s="333"/>
      <c r="T8" s="584"/>
      <c r="U8" s="601"/>
      <c r="V8" s="536"/>
      <c r="W8" s="536"/>
      <c r="X8" s="536"/>
      <c r="Y8" s="584"/>
      <c r="Z8" s="601"/>
      <c r="AA8" s="536"/>
      <c r="AB8" s="536"/>
      <c r="AC8" s="602"/>
      <c r="AD8" s="584"/>
      <c r="AE8" s="526"/>
      <c r="AF8" s="526"/>
      <c r="AG8" s="526"/>
      <c r="AH8" s="526"/>
      <c r="AI8" s="584"/>
      <c r="AJ8" s="526"/>
      <c r="AK8" s="526"/>
      <c r="AL8" s="526"/>
      <c r="AM8" s="526"/>
      <c r="AN8" s="584"/>
      <c r="AO8" s="526"/>
      <c r="AP8" s="526"/>
      <c r="AQ8" s="526"/>
      <c r="AR8" s="526"/>
      <c r="AS8" s="584"/>
      <c r="AT8" s="586"/>
    </row>
    <row r="9" spans="1:46" ht="15.75" thickBot="1" x14ac:dyDescent="0.3">
      <c r="A9" s="574"/>
      <c r="B9" s="576"/>
      <c r="C9" s="276">
        <v>1</v>
      </c>
      <c r="D9" s="592"/>
      <c r="E9" s="277">
        <v>1</v>
      </c>
      <c r="F9" s="592"/>
      <c r="G9" s="277">
        <v>1</v>
      </c>
      <c r="H9" s="279">
        <v>2</v>
      </c>
      <c r="I9" s="592"/>
      <c r="J9" s="279">
        <v>1</v>
      </c>
      <c r="K9" s="276">
        <v>2</v>
      </c>
      <c r="L9" s="592"/>
      <c r="M9" s="579"/>
      <c r="N9" s="581"/>
      <c r="O9" s="259">
        <v>1</v>
      </c>
      <c r="P9" s="259">
        <v>2</v>
      </c>
      <c r="Q9" s="259">
        <v>3</v>
      </c>
      <c r="R9" s="259">
        <v>4</v>
      </c>
      <c r="S9" s="275">
        <v>5</v>
      </c>
      <c r="T9" s="585"/>
      <c r="U9" s="273">
        <v>1</v>
      </c>
      <c r="V9" s="259">
        <v>2</v>
      </c>
      <c r="W9" s="259">
        <v>3</v>
      </c>
      <c r="X9" s="259">
        <v>4</v>
      </c>
      <c r="Y9" s="585"/>
      <c r="Z9" s="273">
        <v>1</v>
      </c>
      <c r="AA9" s="259">
        <v>2</v>
      </c>
      <c r="AB9" s="259">
        <v>3</v>
      </c>
      <c r="AC9" s="274">
        <v>4</v>
      </c>
      <c r="AD9" s="585"/>
      <c r="AE9" s="273">
        <v>1</v>
      </c>
      <c r="AF9" s="259">
        <v>2</v>
      </c>
      <c r="AG9" s="259">
        <v>3</v>
      </c>
      <c r="AH9" s="274">
        <v>4</v>
      </c>
      <c r="AI9" s="585"/>
      <c r="AJ9" s="273">
        <v>1</v>
      </c>
      <c r="AK9" s="259">
        <v>2</v>
      </c>
      <c r="AL9" s="259">
        <v>3</v>
      </c>
      <c r="AM9" s="259">
        <v>4</v>
      </c>
      <c r="AN9" s="585"/>
      <c r="AO9" s="273">
        <v>1</v>
      </c>
      <c r="AP9" s="275">
        <v>2</v>
      </c>
      <c r="AQ9" s="274">
        <v>3</v>
      </c>
      <c r="AR9" s="274">
        <v>4</v>
      </c>
      <c r="AS9" s="585"/>
      <c r="AT9" s="587"/>
    </row>
    <row r="10" spans="1:46" ht="11.25" customHeight="1" thickBot="1" x14ac:dyDescent="0.3">
      <c r="A10" s="234" t="s">
        <v>15</v>
      </c>
      <c r="B10" s="443"/>
      <c r="C10" s="443"/>
      <c r="D10" s="443"/>
      <c r="E10" s="443"/>
      <c r="F10" s="443"/>
      <c r="G10" s="443"/>
      <c r="H10" s="443"/>
      <c r="I10" s="443"/>
      <c r="J10" s="443"/>
      <c r="K10" s="443"/>
      <c r="L10" s="443"/>
      <c r="M10" s="443"/>
      <c r="N10" s="443"/>
      <c r="O10" s="443"/>
      <c r="P10" s="443"/>
      <c r="Q10" s="443"/>
      <c r="R10" s="443"/>
      <c r="S10" s="443"/>
      <c r="T10" s="443"/>
      <c r="U10" s="443"/>
      <c r="V10" s="443"/>
      <c r="W10" s="443"/>
      <c r="X10" s="443"/>
      <c r="Y10" s="443"/>
      <c r="Z10" s="443"/>
      <c r="AA10" s="443"/>
      <c r="AB10" s="443"/>
      <c r="AC10" s="443"/>
      <c r="AD10" s="611"/>
      <c r="AE10" s="443"/>
      <c r="AF10" s="443"/>
      <c r="AG10" s="443"/>
      <c r="AH10" s="443"/>
      <c r="AI10" s="443"/>
      <c r="AJ10" s="443"/>
      <c r="AK10" s="443"/>
      <c r="AL10" s="443"/>
      <c r="AM10" s="443"/>
      <c r="AN10" s="443"/>
      <c r="AO10" s="443"/>
      <c r="AP10" s="443"/>
      <c r="AQ10" s="443"/>
      <c r="AR10" s="443"/>
      <c r="AS10" s="443"/>
      <c r="AT10" s="609"/>
    </row>
    <row r="11" spans="1:46" ht="18" customHeight="1" x14ac:dyDescent="0.25">
      <c r="A11" s="92" t="s">
        <v>16</v>
      </c>
      <c r="B11" s="237">
        <v>3</v>
      </c>
      <c r="C11" s="197">
        <v>3</v>
      </c>
      <c r="D11" s="163">
        <f>B11</f>
        <v>3</v>
      </c>
      <c r="E11" s="202">
        <v>3</v>
      </c>
      <c r="F11" s="209">
        <f>E11</f>
        <v>3</v>
      </c>
      <c r="G11" s="271">
        <v>3</v>
      </c>
      <c r="H11" s="202">
        <v>3</v>
      </c>
      <c r="I11" s="214">
        <f>G11+H11</f>
        <v>6</v>
      </c>
      <c r="J11" s="238"/>
      <c r="K11" s="239"/>
      <c r="L11" s="240"/>
      <c r="M11" s="177">
        <f>D11+F11+I11+L11</f>
        <v>12</v>
      </c>
      <c r="N11" s="344">
        <v>4</v>
      </c>
      <c r="O11" s="337">
        <v>3</v>
      </c>
      <c r="P11" s="337">
        <v>3</v>
      </c>
      <c r="Q11" s="337">
        <v>3</v>
      </c>
      <c r="R11" s="337">
        <v>3</v>
      </c>
      <c r="S11" s="343">
        <v>3</v>
      </c>
      <c r="T11" s="163">
        <f>O11+P11+Q11+R11+S11</f>
        <v>15</v>
      </c>
      <c r="U11" s="344">
        <v>3</v>
      </c>
      <c r="V11" s="337">
        <v>3</v>
      </c>
      <c r="W11" s="337">
        <v>3</v>
      </c>
      <c r="X11" s="337">
        <v>3</v>
      </c>
      <c r="Y11" s="163">
        <f>U11+V11+X11+W11</f>
        <v>12</v>
      </c>
      <c r="Z11" s="344">
        <v>3</v>
      </c>
      <c r="AA11" s="337">
        <v>3</v>
      </c>
      <c r="AB11" s="337">
        <v>3</v>
      </c>
      <c r="AC11" s="342">
        <v>3</v>
      </c>
      <c r="AD11" s="288">
        <f>Z11+AA11+AB11+AC11</f>
        <v>12</v>
      </c>
      <c r="AE11" s="344">
        <v>3</v>
      </c>
      <c r="AF11" s="337">
        <v>3</v>
      </c>
      <c r="AG11" s="337">
        <v>3</v>
      </c>
      <c r="AH11" s="342">
        <v>3</v>
      </c>
      <c r="AI11" s="163">
        <f>AE11+AF11+AG11+AH11</f>
        <v>12</v>
      </c>
      <c r="AJ11" s="350">
        <v>1</v>
      </c>
      <c r="AK11" s="351">
        <v>1</v>
      </c>
      <c r="AL11" s="351">
        <v>1</v>
      </c>
      <c r="AM11" s="351">
        <v>1</v>
      </c>
      <c r="AN11" s="352">
        <f>AJ11+AK11+AL11+AM11</f>
        <v>4</v>
      </c>
      <c r="AO11" s="350">
        <v>1</v>
      </c>
      <c r="AP11" s="353">
        <v>1</v>
      </c>
      <c r="AQ11" s="354">
        <v>1</v>
      </c>
      <c r="AR11" s="354">
        <v>1</v>
      </c>
      <c r="AS11" s="352">
        <f>AO11+AP11+AQ11+AR11</f>
        <v>4</v>
      </c>
      <c r="AT11" s="173">
        <f>T11+Y11+AD11+AI11+AN11+AS11</f>
        <v>59</v>
      </c>
    </row>
    <row r="12" spans="1:46" ht="18" customHeight="1" x14ac:dyDescent="0.25">
      <c r="A12" s="93" t="s">
        <v>17</v>
      </c>
      <c r="B12" s="338" t="s">
        <v>103</v>
      </c>
      <c r="C12" s="198"/>
      <c r="D12" s="210"/>
      <c r="E12" s="203"/>
      <c r="F12" s="210"/>
      <c r="G12" s="268"/>
      <c r="H12" s="203"/>
      <c r="I12" s="67"/>
      <c r="J12" s="129">
        <v>3</v>
      </c>
      <c r="K12" s="197">
        <v>3</v>
      </c>
      <c r="L12" s="209">
        <f>J12+K12</f>
        <v>6</v>
      </c>
      <c r="M12" s="177">
        <f>D12+F12+I12+L12</f>
        <v>6</v>
      </c>
      <c r="N12" s="347" t="s">
        <v>103</v>
      </c>
      <c r="O12" s="337">
        <v>1</v>
      </c>
      <c r="P12" s="337">
        <v>1</v>
      </c>
      <c r="Q12" s="337">
        <v>1</v>
      </c>
      <c r="R12" s="337">
        <v>1</v>
      </c>
      <c r="S12" s="343">
        <v>1</v>
      </c>
      <c r="T12" s="163">
        <f>O12+P12+Q12+R12</f>
        <v>4</v>
      </c>
      <c r="U12" s="344">
        <v>1</v>
      </c>
      <c r="V12" s="337">
        <v>1</v>
      </c>
      <c r="W12" s="337">
        <v>1</v>
      </c>
      <c r="X12" s="337">
        <v>1</v>
      </c>
      <c r="Y12" s="163">
        <f>U12+V12+X12+W12</f>
        <v>4</v>
      </c>
      <c r="Z12" s="344">
        <v>1</v>
      </c>
      <c r="AA12" s="337">
        <v>1</v>
      </c>
      <c r="AB12" s="337">
        <v>1</v>
      </c>
      <c r="AC12" s="342">
        <v>1</v>
      </c>
      <c r="AD12" s="163">
        <f>Z12+AA12+AB12+AC12</f>
        <v>4</v>
      </c>
      <c r="AE12" s="344">
        <v>1</v>
      </c>
      <c r="AF12" s="337">
        <v>1</v>
      </c>
      <c r="AG12" s="337">
        <v>1</v>
      </c>
      <c r="AH12" s="342">
        <v>1</v>
      </c>
      <c r="AI12" s="163">
        <f>AE12+AF12+AG12+AH12</f>
        <v>4</v>
      </c>
      <c r="AJ12" s="347">
        <v>3</v>
      </c>
      <c r="AK12" s="346">
        <v>3</v>
      </c>
      <c r="AL12" s="346">
        <v>3</v>
      </c>
      <c r="AM12" s="346">
        <v>3</v>
      </c>
      <c r="AN12" s="169">
        <f>AJ12+AK12+AL12+AM12</f>
        <v>12</v>
      </c>
      <c r="AO12" s="347">
        <v>3</v>
      </c>
      <c r="AP12" s="345">
        <v>3</v>
      </c>
      <c r="AQ12" s="348">
        <v>3</v>
      </c>
      <c r="AR12" s="348">
        <v>3</v>
      </c>
      <c r="AS12" s="169">
        <f>AO12+AP12+AQ12+AR12</f>
        <v>12</v>
      </c>
      <c r="AT12" s="174">
        <f>T12+Y12+AD12+AI12+AN12+AS12</f>
        <v>40</v>
      </c>
    </row>
    <row r="13" spans="1:46" ht="18" customHeight="1" thickBot="1" x14ac:dyDescent="0.3">
      <c r="A13" s="93" t="s">
        <v>18</v>
      </c>
      <c r="B13" s="338">
        <v>3</v>
      </c>
      <c r="C13" s="198"/>
      <c r="D13" s="210"/>
      <c r="E13" s="203"/>
      <c r="F13" s="210"/>
      <c r="G13" s="268"/>
      <c r="H13" s="203"/>
      <c r="I13" s="67"/>
      <c r="J13" s="129">
        <v>3</v>
      </c>
      <c r="K13" s="197">
        <v>3</v>
      </c>
      <c r="L13" s="209">
        <f>J13+K13</f>
        <v>6</v>
      </c>
      <c r="M13" s="177">
        <f>D13+F13+I13+L13</f>
        <v>6</v>
      </c>
      <c r="N13" s="347">
        <v>3</v>
      </c>
      <c r="O13" s="25"/>
      <c r="P13" s="25"/>
      <c r="Q13" s="25"/>
      <c r="R13" s="25"/>
      <c r="S13" s="287"/>
      <c r="T13" s="162"/>
      <c r="U13" s="160"/>
      <c r="V13" s="25"/>
      <c r="W13" s="25"/>
      <c r="X13" s="25"/>
      <c r="Y13" s="162"/>
      <c r="Z13" s="160"/>
      <c r="AA13" s="25"/>
      <c r="AB13" s="25"/>
      <c r="AC13" s="158"/>
      <c r="AD13" s="289"/>
      <c r="AE13" s="160"/>
      <c r="AF13" s="25"/>
      <c r="AG13" s="25"/>
      <c r="AH13" s="158"/>
      <c r="AI13" s="162"/>
      <c r="AJ13" s="347">
        <v>3</v>
      </c>
      <c r="AK13" s="346">
        <v>3</v>
      </c>
      <c r="AL13" s="346">
        <v>3</v>
      </c>
      <c r="AM13" s="346">
        <v>3</v>
      </c>
      <c r="AN13" s="169">
        <f>AJ13+AK13+AL13+N13</f>
        <v>12</v>
      </c>
      <c r="AO13" s="347">
        <v>3</v>
      </c>
      <c r="AP13" s="345">
        <v>3</v>
      </c>
      <c r="AQ13" s="348">
        <v>3</v>
      </c>
      <c r="AR13" s="348">
        <v>3</v>
      </c>
      <c r="AS13" s="169">
        <f>AO13+AP13+AQ13+AR13</f>
        <v>12</v>
      </c>
      <c r="AT13" s="174">
        <f>AN13+AS13</f>
        <v>24</v>
      </c>
    </row>
    <row r="14" spans="1:46" ht="12" customHeight="1" thickBot="1" x14ac:dyDescent="0.3">
      <c r="A14" s="91" t="s">
        <v>19</v>
      </c>
      <c r="B14" s="338"/>
      <c r="C14" s="199"/>
      <c r="D14" s="211"/>
      <c r="E14" s="204"/>
      <c r="F14" s="211"/>
      <c r="G14" s="211"/>
      <c r="H14" s="204"/>
      <c r="I14" s="211"/>
      <c r="J14" s="204"/>
      <c r="K14" s="204"/>
      <c r="L14" s="211"/>
      <c r="M14" s="193"/>
      <c r="N14" s="193"/>
      <c r="O14" s="193"/>
      <c r="P14" s="193"/>
      <c r="Q14" s="193"/>
      <c r="R14" s="193"/>
      <c r="S14" s="193"/>
      <c r="T14" s="193"/>
      <c r="U14" s="193"/>
      <c r="V14" s="193"/>
      <c r="W14" s="193"/>
      <c r="X14" s="193"/>
      <c r="Y14" s="193"/>
      <c r="Z14" s="193"/>
      <c r="AA14" s="193"/>
      <c r="AB14" s="193"/>
      <c r="AC14" s="193"/>
      <c r="AD14" s="290"/>
      <c r="AE14" s="193"/>
      <c r="AF14" s="193"/>
      <c r="AG14" s="193"/>
      <c r="AH14" s="193"/>
      <c r="AI14" s="193"/>
      <c r="AJ14" s="193"/>
      <c r="AK14" s="193"/>
      <c r="AL14" s="193"/>
      <c r="AM14" s="193"/>
      <c r="AN14" s="193"/>
      <c r="AO14" s="193"/>
      <c r="AP14" s="193"/>
      <c r="AQ14" s="193"/>
      <c r="AR14" s="193"/>
      <c r="AS14" s="193"/>
      <c r="AT14" s="196"/>
    </row>
    <row r="15" spans="1:46" ht="18" customHeight="1" x14ac:dyDescent="0.25">
      <c r="A15" s="195" t="s">
        <v>19</v>
      </c>
      <c r="B15" s="338">
        <v>3</v>
      </c>
      <c r="C15" s="197">
        <v>3</v>
      </c>
      <c r="D15" s="209">
        <v>3</v>
      </c>
      <c r="E15" s="202">
        <v>3</v>
      </c>
      <c r="F15" s="209">
        <f>E15</f>
        <v>3</v>
      </c>
      <c r="G15" s="271">
        <v>3</v>
      </c>
      <c r="H15" s="202">
        <v>3</v>
      </c>
      <c r="I15" s="214">
        <f>G15+H15</f>
        <v>6</v>
      </c>
      <c r="J15" s="24"/>
      <c r="K15" s="198"/>
      <c r="L15" s="210"/>
      <c r="M15" s="177">
        <f t="shared" ref="M15:M21" si="0">D15+F15+I15+L15</f>
        <v>12</v>
      </c>
      <c r="N15" s="347">
        <v>4</v>
      </c>
      <c r="O15" s="337">
        <v>4</v>
      </c>
      <c r="P15" s="337">
        <v>4</v>
      </c>
      <c r="Q15" s="337">
        <v>4</v>
      </c>
      <c r="R15" s="337">
        <v>4</v>
      </c>
      <c r="S15" s="343">
        <v>4</v>
      </c>
      <c r="T15" s="163">
        <f>O15+P15+Q15+R15+S15</f>
        <v>20</v>
      </c>
      <c r="U15" s="344">
        <v>4</v>
      </c>
      <c r="V15" s="337">
        <v>4</v>
      </c>
      <c r="W15" s="337">
        <v>4</v>
      </c>
      <c r="X15" s="337">
        <v>4</v>
      </c>
      <c r="Y15" s="163">
        <f>U15+V15+X15+W15</f>
        <v>16</v>
      </c>
      <c r="Z15" s="344">
        <v>4</v>
      </c>
      <c r="AA15" s="337">
        <v>4</v>
      </c>
      <c r="AB15" s="337">
        <v>4</v>
      </c>
      <c r="AC15" s="346">
        <v>4</v>
      </c>
      <c r="AD15" s="288">
        <f>Z15+AA15+AB15+AC15</f>
        <v>16</v>
      </c>
      <c r="AE15" s="344">
        <v>4</v>
      </c>
      <c r="AF15" s="337">
        <v>4</v>
      </c>
      <c r="AG15" s="337">
        <v>4</v>
      </c>
      <c r="AH15" s="342">
        <v>4</v>
      </c>
      <c r="AI15" s="163">
        <f>AE15+AF15+AG15+AH15</f>
        <v>16</v>
      </c>
      <c r="AJ15" s="161"/>
      <c r="AK15" s="52"/>
      <c r="AL15" s="52"/>
      <c r="AM15" s="52"/>
      <c r="AN15" s="170"/>
      <c r="AO15" s="161"/>
      <c r="AP15" s="180"/>
      <c r="AQ15" s="159"/>
      <c r="AR15" s="159"/>
      <c r="AS15" s="170"/>
      <c r="AT15" s="174">
        <f>T15+Y15+AD15+AI15</f>
        <v>68</v>
      </c>
    </row>
    <row r="16" spans="1:46" ht="18" customHeight="1" x14ac:dyDescent="0.25">
      <c r="A16" s="93" t="s">
        <v>20</v>
      </c>
      <c r="B16" s="338">
        <v>2</v>
      </c>
      <c r="C16" s="198"/>
      <c r="D16" s="210"/>
      <c r="E16" s="203"/>
      <c r="F16" s="210"/>
      <c r="G16" s="272"/>
      <c r="H16" s="203"/>
      <c r="I16" s="67"/>
      <c r="J16" s="24"/>
      <c r="K16" s="208"/>
      <c r="L16" s="210"/>
      <c r="M16" s="177">
        <f t="shared" si="0"/>
        <v>0</v>
      </c>
      <c r="N16" s="347">
        <v>2</v>
      </c>
      <c r="O16" s="52"/>
      <c r="P16" s="52"/>
      <c r="Q16" s="52"/>
      <c r="R16" s="52"/>
      <c r="S16" s="180"/>
      <c r="T16" s="164"/>
      <c r="U16" s="161"/>
      <c r="V16" s="52"/>
      <c r="W16" s="52"/>
      <c r="X16" s="52"/>
      <c r="Y16" s="164"/>
      <c r="Z16" s="161"/>
      <c r="AA16" s="52"/>
      <c r="AB16" s="52"/>
      <c r="AC16" s="52"/>
      <c r="AD16" s="164"/>
      <c r="AE16" s="161"/>
      <c r="AF16" s="52"/>
      <c r="AG16" s="52"/>
      <c r="AH16" s="159"/>
      <c r="AI16" s="164"/>
      <c r="AJ16" s="347">
        <v>2</v>
      </c>
      <c r="AK16" s="346">
        <v>2</v>
      </c>
      <c r="AL16" s="346">
        <v>2</v>
      </c>
      <c r="AM16" s="346">
        <v>2</v>
      </c>
      <c r="AN16" s="169">
        <f>AJ16+AK16+AL16+AM16</f>
        <v>8</v>
      </c>
      <c r="AO16" s="347">
        <v>2</v>
      </c>
      <c r="AP16" s="345">
        <v>2</v>
      </c>
      <c r="AQ16" s="348">
        <v>2</v>
      </c>
      <c r="AR16" s="348">
        <v>2</v>
      </c>
      <c r="AS16" s="169">
        <f>AO16+AP16+AQ16+AR16</f>
        <v>8</v>
      </c>
      <c r="AT16" s="174">
        <f>AN16+AS16</f>
        <v>16</v>
      </c>
    </row>
    <row r="17" spans="1:46" ht="18" customHeight="1" x14ac:dyDescent="0.25">
      <c r="A17" s="94" t="s">
        <v>21</v>
      </c>
      <c r="B17" s="338">
        <v>2</v>
      </c>
      <c r="C17" s="198"/>
      <c r="D17" s="210"/>
      <c r="E17" s="203"/>
      <c r="F17" s="210"/>
      <c r="G17" s="272"/>
      <c r="H17" s="203"/>
      <c r="I17" s="67"/>
      <c r="J17" s="129">
        <v>2</v>
      </c>
      <c r="K17" s="197">
        <v>2</v>
      </c>
      <c r="L17" s="209">
        <f>J17+K17</f>
        <v>4</v>
      </c>
      <c r="M17" s="177">
        <f t="shared" si="0"/>
        <v>4</v>
      </c>
      <c r="N17" s="347">
        <v>2</v>
      </c>
      <c r="O17" s="52"/>
      <c r="P17" s="52"/>
      <c r="Q17" s="52"/>
      <c r="R17" s="52"/>
      <c r="S17" s="180"/>
      <c r="T17" s="164"/>
      <c r="U17" s="161"/>
      <c r="V17" s="52"/>
      <c r="W17" s="52"/>
      <c r="X17" s="52"/>
      <c r="Y17" s="164"/>
      <c r="Z17" s="161"/>
      <c r="AA17" s="52"/>
      <c r="AB17" s="52"/>
      <c r="AC17" s="52"/>
      <c r="AD17" s="164"/>
      <c r="AE17" s="161"/>
      <c r="AF17" s="52"/>
      <c r="AG17" s="52"/>
      <c r="AH17" s="159"/>
      <c r="AI17" s="164"/>
      <c r="AJ17" s="347">
        <v>2</v>
      </c>
      <c r="AK17" s="346">
        <v>2</v>
      </c>
      <c r="AL17" s="346">
        <v>2</v>
      </c>
      <c r="AM17" s="346">
        <v>2</v>
      </c>
      <c r="AN17" s="169">
        <f>AJ17+AK17+AL17+AR17</f>
        <v>8</v>
      </c>
      <c r="AO17" s="347">
        <v>2</v>
      </c>
      <c r="AP17" s="345">
        <v>2</v>
      </c>
      <c r="AQ17" s="348">
        <v>2</v>
      </c>
      <c r="AR17" s="348">
        <v>2</v>
      </c>
      <c r="AS17" s="169">
        <f t="shared" ref="AS17:AS21" si="1">AO17+AP17+AQ17+AR17</f>
        <v>8</v>
      </c>
      <c r="AT17" s="174">
        <f>AN17+AS17</f>
        <v>16</v>
      </c>
    </row>
    <row r="18" spans="1:46" ht="18" customHeight="1" x14ac:dyDescent="0.25">
      <c r="A18" s="91" t="s">
        <v>124</v>
      </c>
      <c r="B18" s="338">
        <v>0</v>
      </c>
      <c r="C18" s="198"/>
      <c r="D18" s="210"/>
      <c r="E18" s="203"/>
      <c r="F18" s="210"/>
      <c r="G18" s="272"/>
      <c r="H18" s="203"/>
      <c r="I18" s="67"/>
      <c r="J18" s="24"/>
      <c r="K18" s="198"/>
      <c r="L18" s="210"/>
      <c r="M18" s="177">
        <f t="shared" si="0"/>
        <v>0</v>
      </c>
      <c r="N18" s="347">
        <v>2</v>
      </c>
      <c r="O18" s="337">
        <v>2</v>
      </c>
      <c r="P18" s="337">
        <v>2</v>
      </c>
      <c r="Q18" s="337">
        <v>2</v>
      </c>
      <c r="R18" s="337">
        <v>2</v>
      </c>
      <c r="S18" s="343">
        <v>2</v>
      </c>
      <c r="T18" s="163">
        <f>O18+P18+Q18+R18+S18</f>
        <v>10</v>
      </c>
      <c r="U18" s="344">
        <v>2</v>
      </c>
      <c r="V18" s="337">
        <v>2</v>
      </c>
      <c r="W18" s="337">
        <v>2</v>
      </c>
      <c r="X18" s="337">
        <v>2</v>
      </c>
      <c r="Y18" s="163">
        <f>U18+V18+X18+W18</f>
        <v>8</v>
      </c>
      <c r="Z18" s="344">
        <v>2</v>
      </c>
      <c r="AA18" s="337">
        <v>2</v>
      </c>
      <c r="AB18" s="337">
        <v>2</v>
      </c>
      <c r="AC18" s="346">
        <v>2</v>
      </c>
      <c r="AD18" s="163">
        <f>Z18+AA18+AB18+AC18</f>
        <v>8</v>
      </c>
      <c r="AE18" s="344">
        <v>2</v>
      </c>
      <c r="AF18" s="337">
        <v>2</v>
      </c>
      <c r="AG18" s="337">
        <v>2</v>
      </c>
      <c r="AH18" s="342">
        <v>2</v>
      </c>
      <c r="AI18" s="163">
        <f t="shared" ref="AI18:AI24" si="2">AE18+AF18+AG18+AH18</f>
        <v>8</v>
      </c>
      <c r="AJ18" s="347">
        <v>1</v>
      </c>
      <c r="AK18" s="346">
        <v>1</v>
      </c>
      <c r="AL18" s="346">
        <v>1</v>
      </c>
      <c r="AM18" s="346">
        <v>1</v>
      </c>
      <c r="AN18" s="169">
        <f>AJ18+AK18+AL18+AM18</f>
        <v>4</v>
      </c>
      <c r="AO18" s="347">
        <v>1</v>
      </c>
      <c r="AP18" s="345">
        <v>1</v>
      </c>
      <c r="AQ18" s="348">
        <v>1</v>
      </c>
      <c r="AR18" s="348">
        <v>1</v>
      </c>
      <c r="AS18" s="169">
        <f t="shared" si="1"/>
        <v>4</v>
      </c>
      <c r="AT18" s="174">
        <f>T18+Y18+AD18+AI18+AN18+AS18</f>
        <v>42</v>
      </c>
    </row>
    <row r="19" spans="1:46" ht="18" customHeight="1" x14ac:dyDescent="0.25">
      <c r="A19" s="91" t="s">
        <v>125</v>
      </c>
      <c r="B19" s="338">
        <v>1</v>
      </c>
      <c r="C19" s="197">
        <v>1</v>
      </c>
      <c r="D19" s="209">
        <f t="shared" ref="D19:D29" si="3">C19</f>
        <v>1</v>
      </c>
      <c r="E19" s="202">
        <v>1</v>
      </c>
      <c r="F19" s="209">
        <f>E19</f>
        <v>1</v>
      </c>
      <c r="G19" s="271">
        <v>1</v>
      </c>
      <c r="H19" s="202">
        <v>1</v>
      </c>
      <c r="I19" s="214">
        <f>G19+H19</f>
        <v>2</v>
      </c>
      <c r="J19" s="129">
        <v>1</v>
      </c>
      <c r="K19" s="197">
        <v>1</v>
      </c>
      <c r="L19" s="209">
        <f>J19+K19</f>
        <v>2</v>
      </c>
      <c r="M19" s="177">
        <f t="shared" si="0"/>
        <v>6</v>
      </c>
      <c r="N19" s="347">
        <v>1</v>
      </c>
      <c r="O19" s="337">
        <v>1</v>
      </c>
      <c r="P19" s="337">
        <v>1</v>
      </c>
      <c r="Q19" s="337">
        <v>1</v>
      </c>
      <c r="R19" s="337">
        <v>1</v>
      </c>
      <c r="S19" s="343">
        <v>1</v>
      </c>
      <c r="T19" s="163">
        <f t="shared" ref="T19:T21" si="4">O19+P19+Q19+R19+S19</f>
        <v>5</v>
      </c>
      <c r="U19" s="344">
        <v>1</v>
      </c>
      <c r="V19" s="337">
        <v>1</v>
      </c>
      <c r="W19" s="337">
        <v>1</v>
      </c>
      <c r="X19" s="337">
        <v>1</v>
      </c>
      <c r="Y19" s="163">
        <f t="shared" ref="Y19:Y21" si="5">U19+V19+X19+W19</f>
        <v>4</v>
      </c>
      <c r="Z19" s="344">
        <v>1</v>
      </c>
      <c r="AA19" s="337">
        <v>1</v>
      </c>
      <c r="AB19" s="337">
        <v>1</v>
      </c>
      <c r="AC19" s="346">
        <v>1</v>
      </c>
      <c r="AD19" s="163">
        <f t="shared" ref="AD19:AD21" si="6">Z19+AA19+AB19+AC19</f>
        <v>4</v>
      </c>
      <c r="AE19" s="344">
        <v>1</v>
      </c>
      <c r="AF19" s="337">
        <v>1</v>
      </c>
      <c r="AG19" s="337">
        <v>1</v>
      </c>
      <c r="AH19" s="342">
        <v>1</v>
      </c>
      <c r="AI19" s="163">
        <f t="shared" si="2"/>
        <v>4</v>
      </c>
      <c r="AJ19" s="347">
        <v>1</v>
      </c>
      <c r="AK19" s="346">
        <v>1</v>
      </c>
      <c r="AL19" s="346">
        <v>1</v>
      </c>
      <c r="AM19" s="346">
        <v>1</v>
      </c>
      <c r="AN19" s="169">
        <f>AJ19+AK19+AL19+AM19</f>
        <v>4</v>
      </c>
      <c r="AO19" s="347">
        <v>1</v>
      </c>
      <c r="AP19" s="345">
        <v>1</v>
      </c>
      <c r="AQ19" s="348">
        <v>1</v>
      </c>
      <c r="AR19" s="348">
        <v>1</v>
      </c>
      <c r="AS19" s="169">
        <f t="shared" si="1"/>
        <v>4</v>
      </c>
      <c r="AT19" s="174">
        <f>T19+Y19+AD19+AI19+AN19+AS19</f>
        <v>25</v>
      </c>
    </row>
    <row r="20" spans="1:46" ht="18" customHeight="1" x14ac:dyDescent="0.25">
      <c r="A20" s="91" t="s">
        <v>126</v>
      </c>
      <c r="B20" s="338">
        <v>1</v>
      </c>
      <c r="C20" s="197">
        <v>1</v>
      </c>
      <c r="D20" s="209">
        <f t="shared" si="3"/>
        <v>1</v>
      </c>
      <c r="E20" s="202">
        <v>1</v>
      </c>
      <c r="F20" s="209">
        <f>E20</f>
        <v>1</v>
      </c>
      <c r="G20" s="271">
        <v>1</v>
      </c>
      <c r="H20" s="202">
        <v>1</v>
      </c>
      <c r="I20" s="214">
        <f>G20+H20</f>
        <v>2</v>
      </c>
      <c r="J20" s="129">
        <v>1</v>
      </c>
      <c r="K20" s="197">
        <v>1</v>
      </c>
      <c r="L20" s="209">
        <f>J20+K20</f>
        <v>2</v>
      </c>
      <c r="M20" s="177">
        <f t="shared" si="0"/>
        <v>6</v>
      </c>
      <c r="N20" s="347">
        <v>2</v>
      </c>
      <c r="O20" s="337">
        <v>2</v>
      </c>
      <c r="P20" s="337">
        <v>2</v>
      </c>
      <c r="Q20" s="337">
        <v>2</v>
      </c>
      <c r="R20" s="337">
        <v>2</v>
      </c>
      <c r="S20" s="343">
        <v>2</v>
      </c>
      <c r="T20" s="163">
        <f t="shared" si="4"/>
        <v>10</v>
      </c>
      <c r="U20" s="344">
        <v>2</v>
      </c>
      <c r="V20" s="337">
        <v>2</v>
      </c>
      <c r="W20" s="337">
        <v>2</v>
      </c>
      <c r="X20" s="337">
        <v>2</v>
      </c>
      <c r="Y20" s="163">
        <f t="shared" si="5"/>
        <v>8</v>
      </c>
      <c r="Z20" s="344">
        <v>2</v>
      </c>
      <c r="AA20" s="337">
        <v>2</v>
      </c>
      <c r="AB20" s="337">
        <v>2</v>
      </c>
      <c r="AC20" s="346">
        <v>2</v>
      </c>
      <c r="AD20" s="163">
        <f t="shared" si="6"/>
        <v>8</v>
      </c>
      <c r="AE20" s="344">
        <v>2</v>
      </c>
      <c r="AF20" s="337">
        <v>2</v>
      </c>
      <c r="AG20" s="337">
        <v>2</v>
      </c>
      <c r="AH20" s="342">
        <v>2</v>
      </c>
      <c r="AI20" s="163">
        <f t="shared" si="2"/>
        <v>8</v>
      </c>
      <c r="AJ20" s="347">
        <v>2</v>
      </c>
      <c r="AK20" s="346">
        <v>2</v>
      </c>
      <c r="AL20" s="346">
        <v>2</v>
      </c>
      <c r="AM20" s="346">
        <v>2</v>
      </c>
      <c r="AN20" s="169">
        <f>AJ20+AK20+AL20+AM20</f>
        <v>8</v>
      </c>
      <c r="AO20" s="347">
        <v>2</v>
      </c>
      <c r="AP20" s="345">
        <v>2</v>
      </c>
      <c r="AQ20" s="348">
        <v>2</v>
      </c>
      <c r="AR20" s="348">
        <v>2</v>
      </c>
      <c r="AS20" s="169">
        <f t="shared" si="1"/>
        <v>8</v>
      </c>
      <c r="AT20" s="174">
        <f>T20+Y20+AD20+AI20+AN20+AS20</f>
        <v>50</v>
      </c>
    </row>
    <row r="21" spans="1:46" ht="18" customHeight="1" x14ac:dyDescent="0.25">
      <c r="A21" s="91" t="s">
        <v>127</v>
      </c>
      <c r="B21" s="338">
        <v>0</v>
      </c>
      <c r="C21" s="198"/>
      <c r="D21" s="210"/>
      <c r="E21" s="203"/>
      <c r="F21" s="210"/>
      <c r="G21" s="268"/>
      <c r="H21" s="203"/>
      <c r="I21" s="67"/>
      <c r="J21" s="24"/>
      <c r="K21" s="198"/>
      <c r="L21" s="210"/>
      <c r="M21" s="177">
        <f t="shared" si="0"/>
        <v>0</v>
      </c>
      <c r="N21" s="347">
        <v>1</v>
      </c>
      <c r="O21" s="337">
        <v>1</v>
      </c>
      <c r="P21" s="337">
        <v>1</v>
      </c>
      <c r="Q21" s="337">
        <v>1</v>
      </c>
      <c r="R21" s="337">
        <v>1</v>
      </c>
      <c r="S21" s="343">
        <v>1</v>
      </c>
      <c r="T21" s="163">
        <f t="shared" si="4"/>
        <v>5</v>
      </c>
      <c r="U21" s="344">
        <v>1</v>
      </c>
      <c r="V21" s="337">
        <v>1</v>
      </c>
      <c r="W21" s="337">
        <v>1</v>
      </c>
      <c r="X21" s="337">
        <v>1</v>
      </c>
      <c r="Y21" s="163">
        <f t="shared" si="5"/>
        <v>4</v>
      </c>
      <c r="Z21" s="344">
        <v>1</v>
      </c>
      <c r="AA21" s="337">
        <v>1</v>
      </c>
      <c r="AB21" s="337">
        <v>1</v>
      </c>
      <c r="AC21" s="346">
        <v>1</v>
      </c>
      <c r="AD21" s="163">
        <f t="shared" si="6"/>
        <v>4</v>
      </c>
      <c r="AE21" s="344">
        <v>1</v>
      </c>
      <c r="AF21" s="337">
        <v>1</v>
      </c>
      <c r="AG21" s="337">
        <v>1</v>
      </c>
      <c r="AH21" s="342">
        <v>1</v>
      </c>
      <c r="AI21" s="163">
        <f t="shared" si="2"/>
        <v>4</v>
      </c>
      <c r="AJ21" s="347">
        <v>1</v>
      </c>
      <c r="AK21" s="346">
        <v>1</v>
      </c>
      <c r="AL21" s="346">
        <v>1</v>
      </c>
      <c r="AM21" s="346">
        <v>1</v>
      </c>
      <c r="AN21" s="169">
        <f>AJ21+AK21+AL21+AM21</f>
        <v>4</v>
      </c>
      <c r="AO21" s="347">
        <v>1</v>
      </c>
      <c r="AP21" s="345">
        <v>1</v>
      </c>
      <c r="AQ21" s="348">
        <v>1</v>
      </c>
      <c r="AR21" s="348">
        <v>1</v>
      </c>
      <c r="AS21" s="169">
        <f t="shared" si="1"/>
        <v>4</v>
      </c>
      <c r="AT21" s="174">
        <f>T21+Y21+AD21+AI21+AN21+AS21</f>
        <v>25</v>
      </c>
    </row>
    <row r="22" spans="1:46" ht="13.5" customHeight="1" thickBot="1" x14ac:dyDescent="0.3">
      <c r="A22" s="359" t="s">
        <v>105</v>
      </c>
      <c r="B22" s="595"/>
      <c r="C22" s="472"/>
      <c r="D22" s="472"/>
      <c r="E22" s="472"/>
      <c r="F22" s="472"/>
      <c r="G22" s="472"/>
      <c r="H22" s="472"/>
      <c r="I22" s="472"/>
      <c r="J22" s="472"/>
      <c r="K22" s="472"/>
      <c r="L22" s="472"/>
      <c r="M22" s="472"/>
      <c r="N22" s="472"/>
      <c r="O22" s="472"/>
      <c r="P22" s="472"/>
      <c r="Q22" s="472"/>
      <c r="R22" s="472"/>
      <c r="S22" s="472"/>
      <c r="T22" s="472"/>
      <c r="U22" s="472"/>
      <c r="V22" s="472"/>
      <c r="W22" s="472"/>
      <c r="X22" s="472"/>
      <c r="Y22" s="472"/>
      <c r="Z22" s="472"/>
      <c r="AA22" s="472"/>
      <c r="AB22" s="472"/>
      <c r="AC22" s="472"/>
      <c r="AD22" s="610"/>
      <c r="AE22" s="472"/>
      <c r="AF22" s="472"/>
      <c r="AG22" s="472"/>
      <c r="AH22" s="472"/>
      <c r="AI22" s="472"/>
      <c r="AJ22" s="472"/>
      <c r="AK22" s="472"/>
      <c r="AL22" s="472"/>
      <c r="AM22" s="472"/>
      <c r="AN22" s="472"/>
      <c r="AO22" s="472"/>
      <c r="AP22" s="472"/>
      <c r="AQ22" s="472"/>
      <c r="AR22" s="472"/>
      <c r="AS22" s="472"/>
      <c r="AT22" s="547"/>
    </row>
    <row r="23" spans="1:46" ht="16.5" customHeight="1" thickBot="1" x14ac:dyDescent="0.3">
      <c r="A23" s="195" t="s">
        <v>27</v>
      </c>
      <c r="B23" s="338">
        <v>4</v>
      </c>
      <c r="C23" s="197">
        <v>4</v>
      </c>
      <c r="D23" s="209">
        <f t="shared" ref="D23" si="7">C23</f>
        <v>4</v>
      </c>
      <c r="E23" s="202">
        <v>4</v>
      </c>
      <c r="F23" s="209">
        <f>E23</f>
        <v>4</v>
      </c>
      <c r="G23" s="271">
        <v>4</v>
      </c>
      <c r="H23" s="202">
        <v>4</v>
      </c>
      <c r="I23" s="214">
        <f>G23+H23</f>
        <v>8</v>
      </c>
      <c r="J23" s="129">
        <v>3</v>
      </c>
      <c r="K23" s="197">
        <v>3</v>
      </c>
      <c r="L23" s="209">
        <f>J23+K23</f>
        <v>6</v>
      </c>
      <c r="M23" s="177">
        <f>D23+F23+I23+L23</f>
        <v>22</v>
      </c>
      <c r="N23" s="347">
        <v>5</v>
      </c>
      <c r="O23" s="337">
        <v>5</v>
      </c>
      <c r="P23" s="337">
        <v>5</v>
      </c>
      <c r="Q23" s="337">
        <v>5</v>
      </c>
      <c r="R23" s="337">
        <v>5</v>
      </c>
      <c r="S23" s="343">
        <v>5</v>
      </c>
      <c r="T23" s="163">
        <f>O23+P23+Q23+R23+S23</f>
        <v>25</v>
      </c>
      <c r="U23" s="344">
        <v>5</v>
      </c>
      <c r="V23" s="337">
        <v>5</v>
      </c>
      <c r="W23" s="337">
        <v>5</v>
      </c>
      <c r="X23" s="337">
        <v>5</v>
      </c>
      <c r="Y23" s="163">
        <f>U23+V23+X23+W23</f>
        <v>20</v>
      </c>
      <c r="Z23" s="344">
        <v>5</v>
      </c>
      <c r="AA23" s="337">
        <v>5</v>
      </c>
      <c r="AB23" s="337">
        <v>5</v>
      </c>
      <c r="AC23" s="346">
        <v>5</v>
      </c>
      <c r="AD23" s="288">
        <f>Z23+AA23+AB23+AC23</f>
        <v>20</v>
      </c>
      <c r="AE23" s="344">
        <v>5</v>
      </c>
      <c r="AF23" s="337">
        <v>5</v>
      </c>
      <c r="AG23" s="337">
        <v>5</v>
      </c>
      <c r="AH23" s="342">
        <v>5</v>
      </c>
      <c r="AI23" s="163">
        <f t="shared" ref="AI23" si="8">AE23+AF23+AG23+AH23</f>
        <v>20</v>
      </c>
      <c r="AJ23" s="347">
        <v>4</v>
      </c>
      <c r="AK23" s="346">
        <v>4</v>
      </c>
      <c r="AL23" s="346">
        <v>4</v>
      </c>
      <c r="AM23" s="346">
        <v>4</v>
      </c>
      <c r="AN23" s="169">
        <f>AJ23+AK23+AL23+AM23</f>
        <v>16</v>
      </c>
      <c r="AO23" s="347">
        <v>4</v>
      </c>
      <c r="AP23" s="345">
        <v>4</v>
      </c>
      <c r="AQ23" s="348">
        <v>4</v>
      </c>
      <c r="AR23" s="348">
        <v>4</v>
      </c>
      <c r="AS23" s="169">
        <f>AO23+AP23+AQ23+AR23</f>
        <v>16</v>
      </c>
      <c r="AT23" s="174">
        <f>T23+Y23+AD23+AI23+AN23+AS23</f>
        <v>117</v>
      </c>
    </row>
    <row r="24" spans="1:46" ht="16.5" customHeight="1" x14ac:dyDescent="0.25">
      <c r="A24" s="93" t="s">
        <v>130</v>
      </c>
      <c r="B24" s="338">
        <v>2</v>
      </c>
      <c r="C24" s="197">
        <v>2</v>
      </c>
      <c r="D24" s="209">
        <f t="shared" si="3"/>
        <v>2</v>
      </c>
      <c r="E24" s="202">
        <v>2</v>
      </c>
      <c r="F24" s="209">
        <f>E24</f>
        <v>2</v>
      </c>
      <c r="G24" s="271">
        <v>2</v>
      </c>
      <c r="H24" s="202">
        <v>2</v>
      </c>
      <c r="I24" s="214">
        <f>G24+H24</f>
        <v>4</v>
      </c>
      <c r="J24" s="129">
        <v>2</v>
      </c>
      <c r="K24" s="197">
        <v>2</v>
      </c>
      <c r="L24" s="209">
        <f>J24+K24</f>
        <v>4</v>
      </c>
      <c r="M24" s="177">
        <f>D24+F24+I24+L24</f>
        <v>12</v>
      </c>
      <c r="N24" s="347">
        <v>3</v>
      </c>
      <c r="O24" s="337">
        <v>3</v>
      </c>
      <c r="P24" s="337">
        <v>3</v>
      </c>
      <c r="Q24" s="337">
        <v>3</v>
      </c>
      <c r="R24" s="337">
        <v>3</v>
      </c>
      <c r="S24" s="343">
        <v>3</v>
      </c>
      <c r="T24" s="163">
        <f>O24+P24+Q24+R24+S24</f>
        <v>15</v>
      </c>
      <c r="U24" s="344">
        <v>3</v>
      </c>
      <c r="V24" s="337">
        <v>3</v>
      </c>
      <c r="W24" s="337">
        <v>3</v>
      </c>
      <c r="X24" s="337">
        <v>3</v>
      </c>
      <c r="Y24" s="163">
        <f>U24+V24+X24+W24</f>
        <v>12</v>
      </c>
      <c r="Z24" s="344">
        <v>3</v>
      </c>
      <c r="AA24" s="337">
        <v>3</v>
      </c>
      <c r="AB24" s="337">
        <v>3</v>
      </c>
      <c r="AC24" s="346">
        <v>3</v>
      </c>
      <c r="AD24" s="288">
        <f>Z24+AA24+AB24+AC24</f>
        <v>12</v>
      </c>
      <c r="AE24" s="344">
        <v>3</v>
      </c>
      <c r="AF24" s="337">
        <v>3</v>
      </c>
      <c r="AG24" s="337">
        <v>3</v>
      </c>
      <c r="AH24" s="342">
        <v>3</v>
      </c>
      <c r="AI24" s="163">
        <f t="shared" si="2"/>
        <v>12</v>
      </c>
      <c r="AJ24" s="347">
        <v>3</v>
      </c>
      <c r="AK24" s="346">
        <v>3</v>
      </c>
      <c r="AL24" s="346">
        <v>3</v>
      </c>
      <c r="AM24" s="346">
        <v>3</v>
      </c>
      <c r="AN24" s="169">
        <f>AJ24+AK24+AL24+AM24</f>
        <v>12</v>
      </c>
      <c r="AO24" s="347">
        <v>3</v>
      </c>
      <c r="AP24" s="345">
        <v>3</v>
      </c>
      <c r="AQ24" s="348">
        <v>3</v>
      </c>
      <c r="AR24" s="348">
        <v>3</v>
      </c>
      <c r="AS24" s="169">
        <f>AO24+AP24+AQ24+AR24</f>
        <v>12</v>
      </c>
      <c r="AT24" s="174">
        <f>T24+Y24+AD24+AI24+AN24+AS24</f>
        <v>75</v>
      </c>
    </row>
    <row r="25" spans="1:46" ht="13.5" customHeight="1" thickBot="1" x14ac:dyDescent="0.3">
      <c r="A25" s="91" t="s">
        <v>29</v>
      </c>
      <c r="B25" s="595"/>
      <c r="C25" s="472"/>
      <c r="D25" s="472"/>
      <c r="E25" s="472"/>
      <c r="F25" s="472"/>
      <c r="G25" s="472"/>
      <c r="H25" s="472"/>
      <c r="I25" s="472"/>
      <c r="J25" s="472"/>
      <c r="K25" s="472"/>
      <c r="L25" s="472"/>
      <c r="M25" s="472"/>
      <c r="N25" s="472"/>
      <c r="O25" s="472"/>
      <c r="P25" s="472"/>
      <c r="Q25" s="472"/>
      <c r="R25" s="472"/>
      <c r="S25" s="472"/>
      <c r="T25" s="472"/>
      <c r="U25" s="472"/>
      <c r="V25" s="472"/>
      <c r="W25" s="472"/>
      <c r="X25" s="472"/>
      <c r="Y25" s="472"/>
      <c r="Z25" s="472"/>
      <c r="AA25" s="472"/>
      <c r="AB25" s="472"/>
      <c r="AC25" s="472"/>
      <c r="AD25" s="610"/>
      <c r="AE25" s="472"/>
      <c r="AF25" s="472"/>
      <c r="AG25" s="472"/>
      <c r="AH25" s="472"/>
      <c r="AI25" s="472"/>
      <c r="AJ25" s="472"/>
      <c r="AK25" s="472"/>
      <c r="AL25" s="472"/>
      <c r="AM25" s="472"/>
      <c r="AN25" s="472"/>
      <c r="AO25" s="472"/>
      <c r="AP25" s="472"/>
      <c r="AQ25" s="472"/>
      <c r="AR25" s="472"/>
      <c r="AS25" s="472"/>
      <c r="AT25" s="547"/>
    </row>
    <row r="26" spans="1:46" ht="18" customHeight="1" thickBot="1" x14ac:dyDescent="0.3">
      <c r="A26" s="195" t="s">
        <v>29</v>
      </c>
      <c r="B26" s="338">
        <v>4</v>
      </c>
      <c r="C26" s="197">
        <v>4</v>
      </c>
      <c r="D26" s="209">
        <f t="shared" ref="D26" si="9">C26</f>
        <v>4</v>
      </c>
      <c r="E26" s="202">
        <v>4</v>
      </c>
      <c r="F26" s="209">
        <f>E26</f>
        <v>4</v>
      </c>
      <c r="G26" s="271">
        <v>4</v>
      </c>
      <c r="H26" s="202">
        <v>4</v>
      </c>
      <c r="I26" s="214">
        <f>G26+H26</f>
        <v>8</v>
      </c>
      <c r="J26" s="24"/>
      <c r="K26" s="198"/>
      <c r="L26" s="210"/>
      <c r="M26" s="177">
        <f>D26+F26+I26+L26</f>
        <v>16</v>
      </c>
      <c r="N26" s="347">
        <v>5</v>
      </c>
      <c r="O26" s="337">
        <v>4</v>
      </c>
      <c r="P26" s="337">
        <v>4</v>
      </c>
      <c r="Q26" s="337">
        <v>4</v>
      </c>
      <c r="R26" s="337">
        <v>4</v>
      </c>
      <c r="S26" s="343">
        <v>4</v>
      </c>
      <c r="T26" s="163">
        <f>O26+P26+Q26+R26+S26</f>
        <v>20</v>
      </c>
      <c r="U26" s="344">
        <v>4</v>
      </c>
      <c r="V26" s="337">
        <v>4</v>
      </c>
      <c r="W26" s="337">
        <v>4</v>
      </c>
      <c r="X26" s="337">
        <v>4</v>
      </c>
      <c r="Y26" s="163">
        <f>U26+V26+X26+W26</f>
        <v>16</v>
      </c>
      <c r="Z26" s="344">
        <v>4</v>
      </c>
      <c r="AA26" s="337">
        <v>4</v>
      </c>
      <c r="AB26" s="337">
        <v>4</v>
      </c>
      <c r="AC26" s="346">
        <v>4</v>
      </c>
      <c r="AD26" s="288">
        <f>Z26+AA26+AB26+AC26</f>
        <v>16</v>
      </c>
      <c r="AE26" s="344">
        <v>4</v>
      </c>
      <c r="AF26" s="337">
        <v>4</v>
      </c>
      <c r="AG26" s="337">
        <v>4</v>
      </c>
      <c r="AH26" s="342">
        <v>4</v>
      </c>
      <c r="AI26" s="163">
        <f t="shared" ref="AI26:AI27" si="10">AE26+AF26+AG26+AH26</f>
        <v>16</v>
      </c>
      <c r="AJ26" s="166"/>
      <c r="AK26" s="155"/>
      <c r="AL26" s="155"/>
      <c r="AM26" s="155"/>
      <c r="AN26" s="171"/>
      <c r="AO26" s="166"/>
      <c r="AP26" s="179"/>
      <c r="AQ26" s="167"/>
      <c r="AR26" s="167"/>
      <c r="AS26" s="171"/>
      <c r="AT26" s="173">
        <f>T26+Y26+AD26+AI26</f>
        <v>68</v>
      </c>
    </row>
    <row r="27" spans="1:46" ht="18" customHeight="1" thickBot="1" x14ac:dyDescent="0.3">
      <c r="A27" s="195" t="s">
        <v>104</v>
      </c>
      <c r="B27" s="338">
        <v>4</v>
      </c>
      <c r="C27" s="198"/>
      <c r="D27" s="210"/>
      <c r="E27" s="203"/>
      <c r="F27" s="210"/>
      <c r="G27" s="272"/>
      <c r="H27" s="203"/>
      <c r="I27" s="67"/>
      <c r="J27" s="24"/>
      <c r="K27" s="198"/>
      <c r="L27" s="210"/>
      <c r="M27" s="177">
        <f>D27+F27+I27+L27</f>
        <v>0</v>
      </c>
      <c r="N27" s="347">
        <v>5</v>
      </c>
      <c r="O27" s="337">
        <v>1</v>
      </c>
      <c r="P27" s="337">
        <v>1</v>
      </c>
      <c r="Q27" s="337">
        <v>1</v>
      </c>
      <c r="R27" s="337">
        <v>1</v>
      </c>
      <c r="S27" s="343">
        <v>1</v>
      </c>
      <c r="T27" s="163">
        <f t="shared" ref="T27:T30" si="11">O27+P27+Q27+R27+S27</f>
        <v>5</v>
      </c>
      <c r="U27" s="344">
        <v>1</v>
      </c>
      <c r="V27" s="337">
        <v>1</v>
      </c>
      <c r="W27" s="337">
        <v>1</v>
      </c>
      <c r="X27" s="337">
        <v>1</v>
      </c>
      <c r="Y27" s="163">
        <f>U27+V27+X27+W27</f>
        <v>4</v>
      </c>
      <c r="Z27" s="344">
        <v>1</v>
      </c>
      <c r="AA27" s="337">
        <v>1</v>
      </c>
      <c r="AB27" s="337">
        <v>1</v>
      </c>
      <c r="AC27" s="346">
        <v>1</v>
      </c>
      <c r="AD27" s="288">
        <f t="shared" ref="AD27:AD29" si="12">Z27+AA27+AB27+AC27</f>
        <v>4</v>
      </c>
      <c r="AE27" s="344">
        <v>1</v>
      </c>
      <c r="AF27" s="337">
        <v>1</v>
      </c>
      <c r="AG27" s="337">
        <v>1</v>
      </c>
      <c r="AH27" s="342">
        <v>1</v>
      </c>
      <c r="AI27" s="163">
        <f t="shared" si="10"/>
        <v>4</v>
      </c>
      <c r="AJ27" s="166"/>
      <c r="AK27" s="155"/>
      <c r="AL27" s="155"/>
      <c r="AM27" s="155"/>
      <c r="AN27" s="171"/>
      <c r="AO27" s="166"/>
      <c r="AP27" s="179"/>
      <c r="AQ27" s="167"/>
      <c r="AR27" s="167"/>
      <c r="AS27" s="171"/>
      <c r="AT27" s="173">
        <f>T27+Y27+AD27+AI27</f>
        <v>17</v>
      </c>
    </row>
    <row r="28" spans="1:46" ht="18" customHeight="1" thickBot="1" x14ac:dyDescent="0.3">
      <c r="A28" s="93" t="s">
        <v>30</v>
      </c>
      <c r="B28" s="338">
        <v>2</v>
      </c>
      <c r="C28" s="198"/>
      <c r="D28" s="210"/>
      <c r="E28" s="203"/>
      <c r="F28" s="210"/>
      <c r="G28" s="272"/>
      <c r="H28" s="203"/>
      <c r="I28" s="67"/>
      <c r="J28" s="129">
        <v>3</v>
      </c>
      <c r="K28" s="197">
        <v>3</v>
      </c>
      <c r="L28" s="209">
        <f>J28+K28</f>
        <v>6</v>
      </c>
      <c r="M28" s="177">
        <f>D28+F28+I28+L28</f>
        <v>6</v>
      </c>
      <c r="N28" s="347">
        <v>4</v>
      </c>
      <c r="O28" s="25"/>
      <c r="P28" s="25"/>
      <c r="Q28" s="25"/>
      <c r="R28" s="25"/>
      <c r="S28" s="287"/>
      <c r="T28" s="163">
        <f t="shared" si="11"/>
        <v>0</v>
      </c>
      <c r="U28" s="160"/>
      <c r="V28" s="25"/>
      <c r="W28" s="25"/>
      <c r="X28" s="25"/>
      <c r="Y28" s="162"/>
      <c r="Z28" s="160"/>
      <c r="AA28" s="25"/>
      <c r="AB28" s="25"/>
      <c r="AC28" s="25"/>
      <c r="AD28" s="288">
        <f t="shared" si="12"/>
        <v>0</v>
      </c>
      <c r="AE28" s="160"/>
      <c r="AF28" s="25"/>
      <c r="AG28" s="25"/>
      <c r="AH28" s="158"/>
      <c r="AI28" s="162"/>
      <c r="AJ28" s="347">
        <v>4</v>
      </c>
      <c r="AK28" s="346">
        <v>4</v>
      </c>
      <c r="AL28" s="346">
        <v>4</v>
      </c>
      <c r="AM28" s="346">
        <v>4</v>
      </c>
      <c r="AN28" s="169">
        <f>AJ28+AK28+AL28+AM28</f>
        <v>16</v>
      </c>
      <c r="AO28" s="347">
        <v>4</v>
      </c>
      <c r="AP28" s="345">
        <v>4</v>
      </c>
      <c r="AQ28" s="348">
        <v>4</v>
      </c>
      <c r="AR28" s="348">
        <v>4</v>
      </c>
      <c r="AS28" s="169">
        <f>AO28+AR28</f>
        <v>8</v>
      </c>
      <c r="AT28" s="174">
        <f>AN28+AS28</f>
        <v>24</v>
      </c>
    </row>
    <row r="29" spans="1:46" ht="18" customHeight="1" thickBot="1" x14ac:dyDescent="0.3">
      <c r="A29" s="91" t="s">
        <v>64</v>
      </c>
      <c r="B29" s="338">
        <v>3</v>
      </c>
      <c r="C29" s="197">
        <v>2</v>
      </c>
      <c r="D29" s="209">
        <f t="shared" si="3"/>
        <v>2</v>
      </c>
      <c r="E29" s="202">
        <v>2</v>
      </c>
      <c r="F29" s="209">
        <f>E29</f>
        <v>2</v>
      </c>
      <c r="G29" s="271">
        <v>2</v>
      </c>
      <c r="H29" s="202">
        <v>2</v>
      </c>
      <c r="I29" s="214">
        <f>G29+H29</f>
        <v>4</v>
      </c>
      <c r="J29" s="129">
        <v>2</v>
      </c>
      <c r="K29" s="197">
        <v>2</v>
      </c>
      <c r="L29" s="209">
        <f>J29+K29</f>
        <v>4</v>
      </c>
      <c r="M29" s="177">
        <f>D29+F29+I29+L29</f>
        <v>12</v>
      </c>
      <c r="N29" s="347" t="s">
        <v>108</v>
      </c>
      <c r="O29" s="337">
        <v>2</v>
      </c>
      <c r="P29" s="337">
        <v>2</v>
      </c>
      <c r="Q29" s="337">
        <v>2</v>
      </c>
      <c r="R29" s="337">
        <v>2</v>
      </c>
      <c r="S29" s="343">
        <v>2</v>
      </c>
      <c r="T29" s="163">
        <f t="shared" si="11"/>
        <v>10</v>
      </c>
      <c r="U29" s="344">
        <v>2</v>
      </c>
      <c r="V29" s="337">
        <v>2</v>
      </c>
      <c r="W29" s="337">
        <v>2</v>
      </c>
      <c r="X29" s="337">
        <v>2</v>
      </c>
      <c r="Y29" s="163">
        <f>U29+V29+X29+W29</f>
        <v>8</v>
      </c>
      <c r="Z29" s="344">
        <v>2</v>
      </c>
      <c r="AA29" s="337">
        <v>2</v>
      </c>
      <c r="AB29" s="337">
        <v>2</v>
      </c>
      <c r="AC29" s="346">
        <v>2</v>
      </c>
      <c r="AD29" s="288">
        <f t="shared" si="12"/>
        <v>8</v>
      </c>
      <c r="AE29" s="344">
        <v>2</v>
      </c>
      <c r="AF29" s="337">
        <v>2</v>
      </c>
      <c r="AG29" s="337">
        <v>2</v>
      </c>
      <c r="AH29" s="342">
        <v>2</v>
      </c>
      <c r="AI29" s="163">
        <f>AE29+AF29+AG29+AH29</f>
        <v>8</v>
      </c>
      <c r="AJ29" s="347">
        <v>2</v>
      </c>
      <c r="AK29" s="346">
        <v>2</v>
      </c>
      <c r="AL29" s="346">
        <v>2</v>
      </c>
      <c r="AM29" s="346">
        <v>2</v>
      </c>
      <c r="AN29" s="169">
        <f>AJ29+AK29+AL29+AM29</f>
        <v>8</v>
      </c>
      <c r="AO29" s="347">
        <v>2</v>
      </c>
      <c r="AP29" s="345">
        <v>2</v>
      </c>
      <c r="AQ29" s="348">
        <v>2</v>
      </c>
      <c r="AR29" s="348">
        <v>2</v>
      </c>
      <c r="AS29" s="169">
        <f>AO29+AR29</f>
        <v>4</v>
      </c>
      <c r="AT29" s="174">
        <f>T29+Y29+AD29+AI29+AN29+AS29</f>
        <v>46</v>
      </c>
    </row>
    <row r="30" spans="1:46" ht="18" customHeight="1" thickBot="1" x14ac:dyDescent="0.3">
      <c r="A30" s="93" t="s">
        <v>33</v>
      </c>
      <c r="B30" s="338">
        <v>0</v>
      </c>
      <c r="C30" s="198"/>
      <c r="D30" s="212"/>
      <c r="E30" s="203"/>
      <c r="F30" s="212"/>
      <c r="G30" s="269"/>
      <c r="H30" s="203"/>
      <c r="I30" s="67"/>
      <c r="J30" s="24"/>
      <c r="K30" s="198"/>
      <c r="L30" s="212"/>
      <c r="M30" s="177">
        <f>D30+F30+I30+L30</f>
        <v>0</v>
      </c>
      <c r="N30" s="347">
        <v>1</v>
      </c>
      <c r="O30" s="337">
        <v>1</v>
      </c>
      <c r="P30" s="337">
        <v>1</v>
      </c>
      <c r="Q30" s="337">
        <v>1</v>
      </c>
      <c r="R30" s="337">
        <v>1</v>
      </c>
      <c r="S30" s="84">
        <v>1</v>
      </c>
      <c r="T30" s="163">
        <f t="shared" si="11"/>
        <v>5</v>
      </c>
      <c r="U30" s="344">
        <v>1</v>
      </c>
      <c r="V30" s="337">
        <v>1</v>
      </c>
      <c r="W30" s="337">
        <v>1</v>
      </c>
      <c r="X30" s="337">
        <v>1</v>
      </c>
      <c r="Y30" s="163">
        <f>U30+V30+X30+W30</f>
        <v>4</v>
      </c>
      <c r="Z30" s="344">
        <v>1</v>
      </c>
      <c r="AA30" s="337">
        <v>1</v>
      </c>
      <c r="AB30" s="337">
        <v>1</v>
      </c>
      <c r="AC30" s="346">
        <v>1</v>
      </c>
      <c r="AD30" s="288">
        <f>Z30+AA30+AB30+AC30</f>
        <v>4</v>
      </c>
      <c r="AE30" s="344">
        <v>1</v>
      </c>
      <c r="AF30" s="337">
        <v>1</v>
      </c>
      <c r="AG30" s="337">
        <v>1</v>
      </c>
      <c r="AH30" s="342">
        <v>1</v>
      </c>
      <c r="AI30" s="165">
        <f>AE30+AF30+AG30+AH30</f>
        <v>4</v>
      </c>
      <c r="AJ30" s="347">
        <v>1</v>
      </c>
      <c r="AK30" s="346">
        <v>1</v>
      </c>
      <c r="AL30" s="346">
        <v>1</v>
      </c>
      <c r="AM30" s="346">
        <v>1</v>
      </c>
      <c r="AN30" s="172">
        <f>AJ30+AK30+AL30+AM30</f>
        <v>4</v>
      </c>
      <c r="AO30" s="347">
        <v>1</v>
      </c>
      <c r="AP30" s="345">
        <v>1</v>
      </c>
      <c r="AQ30" s="348">
        <v>1</v>
      </c>
      <c r="AR30" s="348">
        <v>1</v>
      </c>
      <c r="AS30" s="172">
        <f>AO30+AR30</f>
        <v>2</v>
      </c>
      <c r="AT30" s="174">
        <f>T30+Y30+AD30+AI30+AN30+AS30</f>
        <v>23</v>
      </c>
    </row>
    <row r="31" spans="1:46" ht="11.25" customHeight="1" x14ac:dyDescent="0.25">
      <c r="A31" s="194" t="s">
        <v>43</v>
      </c>
      <c r="B31" s="598"/>
      <c r="C31" s="599"/>
      <c r="D31" s="599"/>
      <c r="E31" s="599"/>
      <c r="F31" s="599"/>
      <c r="G31" s="599"/>
      <c r="H31" s="599"/>
      <c r="I31" s="599"/>
      <c r="J31" s="599"/>
      <c r="K31" s="599"/>
      <c r="L31" s="599"/>
      <c r="M31" s="599"/>
      <c r="N31" s="599"/>
      <c r="O31" s="599"/>
      <c r="P31" s="599"/>
      <c r="Q31" s="599"/>
      <c r="R31" s="599"/>
      <c r="S31" s="599"/>
      <c r="T31" s="599"/>
      <c r="U31" s="599"/>
      <c r="V31" s="599"/>
      <c r="W31" s="599"/>
      <c r="X31" s="599"/>
      <c r="Y31" s="599"/>
      <c r="Z31" s="599"/>
      <c r="AA31" s="599"/>
      <c r="AB31" s="599"/>
      <c r="AC31" s="599"/>
      <c r="AD31" s="599"/>
      <c r="AE31" s="599"/>
      <c r="AF31" s="599"/>
      <c r="AG31" s="599"/>
      <c r="AH31" s="599"/>
      <c r="AI31" s="599"/>
      <c r="AJ31" s="599"/>
      <c r="AK31" s="599"/>
      <c r="AL31" s="599"/>
      <c r="AM31" s="599"/>
      <c r="AN31" s="599"/>
      <c r="AO31" s="599"/>
      <c r="AP31" s="599"/>
      <c r="AQ31" s="599"/>
      <c r="AR31" s="599"/>
      <c r="AS31" s="599"/>
      <c r="AT31" s="608"/>
    </row>
    <row r="32" spans="1:46" ht="14.45" customHeight="1" x14ac:dyDescent="0.25">
      <c r="A32" s="97" t="s">
        <v>119</v>
      </c>
      <c r="B32" s="338">
        <v>0</v>
      </c>
      <c r="C32" s="24"/>
      <c r="D32" s="67"/>
      <c r="E32" s="24"/>
      <c r="F32" s="67"/>
      <c r="G32" s="67"/>
      <c r="H32" s="24"/>
      <c r="I32" s="67"/>
      <c r="J32" s="24"/>
      <c r="K32" s="24"/>
      <c r="L32" s="67"/>
      <c r="M32" s="79">
        <f>D32+F32+I32+L32</f>
        <v>0</v>
      </c>
      <c r="N32" s="347">
        <v>0</v>
      </c>
      <c r="O32" s="52"/>
      <c r="P32" s="52"/>
      <c r="Q32" s="52"/>
      <c r="R32" s="52"/>
      <c r="S32" s="52"/>
      <c r="T32" s="52"/>
      <c r="U32" s="52"/>
      <c r="V32" s="52"/>
      <c r="W32" s="52"/>
      <c r="X32" s="52"/>
      <c r="Y32" s="52"/>
      <c r="Z32" s="52"/>
      <c r="AA32" s="52"/>
      <c r="AB32" s="52"/>
      <c r="AC32" s="52"/>
      <c r="AD32" s="52"/>
      <c r="AE32" s="52"/>
      <c r="AF32" s="52"/>
      <c r="AG32" s="52"/>
      <c r="AH32" s="52"/>
      <c r="AI32" s="52"/>
      <c r="AJ32" s="346">
        <v>5</v>
      </c>
      <c r="AK32" s="346">
        <v>5</v>
      </c>
      <c r="AL32" s="346"/>
      <c r="AM32" s="346"/>
      <c r="AN32" s="6">
        <f>AJ32+AK32+AL32+AM32</f>
        <v>10</v>
      </c>
      <c r="AO32" s="346">
        <v>6</v>
      </c>
      <c r="AP32" s="346"/>
      <c r="AQ32" s="52"/>
      <c r="AR32" s="52"/>
      <c r="AS32" s="6">
        <f>AO32+AP32</f>
        <v>6</v>
      </c>
      <c r="AT32" s="339">
        <f>AN32+AS32</f>
        <v>16</v>
      </c>
    </row>
    <row r="33" spans="1:46" ht="13.9" customHeight="1" x14ac:dyDescent="0.25">
      <c r="A33" s="97" t="s">
        <v>128</v>
      </c>
      <c r="B33" s="262">
        <v>0</v>
      </c>
      <c r="C33" s="263"/>
      <c r="D33" s="264"/>
      <c r="E33" s="263"/>
      <c r="F33" s="264"/>
      <c r="G33" s="264"/>
      <c r="H33" s="263"/>
      <c r="I33" s="264"/>
      <c r="J33" s="263"/>
      <c r="K33" s="263"/>
      <c r="L33" s="264"/>
      <c r="M33" s="79">
        <f>D33+F33+I33+L33</f>
        <v>0</v>
      </c>
      <c r="N33" s="347">
        <v>0</v>
      </c>
      <c r="O33" s="265"/>
      <c r="P33" s="265"/>
      <c r="Q33" s="265"/>
      <c r="R33" s="265"/>
      <c r="S33" s="265"/>
      <c r="T33" s="265"/>
      <c r="U33" s="265"/>
      <c r="V33" s="265"/>
      <c r="W33" s="265"/>
      <c r="X33" s="265"/>
      <c r="Y33" s="265"/>
      <c r="Z33" s="265"/>
      <c r="AA33" s="265"/>
      <c r="AB33" s="265"/>
      <c r="AC33" s="265"/>
      <c r="AD33" s="265"/>
      <c r="AE33" s="265"/>
      <c r="AF33" s="265"/>
      <c r="AG33" s="265"/>
      <c r="AH33" s="265"/>
      <c r="AI33" s="265"/>
      <c r="AJ33" s="336"/>
      <c r="AK33" s="336"/>
      <c r="AL33" s="341">
        <v>5</v>
      </c>
      <c r="AM33" s="341"/>
      <c r="AN33" s="6">
        <f>AJ33+AK33+AL33+AM33</f>
        <v>5</v>
      </c>
      <c r="AO33" s="346"/>
      <c r="AP33" s="346">
        <v>6</v>
      </c>
      <c r="AQ33" s="52"/>
      <c r="AR33" s="52"/>
      <c r="AS33" s="6">
        <f>AO33+AP33</f>
        <v>6</v>
      </c>
      <c r="AT33" s="84">
        <f>AN33+AS33</f>
        <v>11</v>
      </c>
    </row>
    <row r="34" spans="1:46" ht="18" customHeight="1" thickBot="1" x14ac:dyDescent="0.3">
      <c r="A34" s="360" t="s">
        <v>129</v>
      </c>
      <c r="B34" s="90">
        <v>0</v>
      </c>
      <c r="C34" s="77"/>
      <c r="D34" s="213"/>
      <c r="E34" s="77"/>
      <c r="F34" s="213"/>
      <c r="G34" s="213"/>
      <c r="H34" s="77"/>
      <c r="I34" s="213"/>
      <c r="J34" s="77"/>
      <c r="K34" s="77"/>
      <c r="L34" s="213"/>
      <c r="M34" s="80">
        <f>D34+F34+I34+L34</f>
        <v>0</v>
      </c>
      <c r="N34" s="156">
        <v>0</v>
      </c>
      <c r="O34" s="157"/>
      <c r="P34" s="157"/>
      <c r="Q34" s="157"/>
      <c r="R34" s="157"/>
      <c r="S34" s="157"/>
      <c r="T34" s="157"/>
      <c r="U34" s="157"/>
      <c r="V34" s="157"/>
      <c r="W34" s="157"/>
      <c r="X34" s="157"/>
      <c r="Y34" s="157"/>
      <c r="Z34" s="157"/>
      <c r="AA34" s="157"/>
      <c r="AB34" s="157"/>
      <c r="AC34" s="157"/>
      <c r="AD34" s="157"/>
      <c r="AE34" s="157"/>
      <c r="AF34" s="157"/>
      <c r="AG34" s="157"/>
      <c r="AH34" s="157"/>
      <c r="AI34" s="157"/>
      <c r="AJ34" s="157"/>
      <c r="AK34" s="157"/>
      <c r="AL34" s="260"/>
      <c r="AM34" s="156">
        <v>5</v>
      </c>
      <c r="AN34" s="88">
        <f>AM34</f>
        <v>5</v>
      </c>
      <c r="AO34" s="261"/>
      <c r="AP34" s="261"/>
      <c r="AQ34" s="261"/>
      <c r="AR34" s="267">
        <v>6</v>
      </c>
      <c r="AS34" s="88">
        <f>AR34</f>
        <v>6</v>
      </c>
      <c r="AT34" s="89">
        <f>AN34+AS34</f>
        <v>11</v>
      </c>
    </row>
    <row r="35" spans="1:46" ht="23.25" customHeight="1" x14ac:dyDescent="0.25">
      <c r="A35" s="520" t="s">
        <v>39</v>
      </c>
      <c r="B35" s="521"/>
      <c r="C35" s="242">
        <f>SUM(C11:C34)</f>
        <v>20</v>
      </c>
      <c r="D35" s="241">
        <f t="shared" ref="D35" si="13">C35</f>
        <v>20</v>
      </c>
      <c r="E35" s="242">
        <v>20</v>
      </c>
      <c r="F35" s="241">
        <f>E35</f>
        <v>20</v>
      </c>
      <c r="G35" s="270">
        <v>20</v>
      </c>
      <c r="H35" s="242">
        <f>SUM(H11:H34)</f>
        <v>20</v>
      </c>
      <c r="I35" s="241">
        <f>G35+H35</f>
        <v>40</v>
      </c>
      <c r="J35" s="242">
        <f>SUM(J11:J34)</f>
        <v>20</v>
      </c>
      <c r="K35" s="242">
        <v>20</v>
      </c>
      <c r="L35" s="241">
        <f>J35+K35</f>
        <v>40</v>
      </c>
      <c r="M35" s="233">
        <f>D35+F35+I35+L35</f>
        <v>120</v>
      </c>
      <c r="N35" s="340"/>
      <c r="O35" s="82">
        <v>30</v>
      </c>
      <c r="P35" s="82">
        <v>30</v>
      </c>
      <c r="Q35" s="82">
        <v>30</v>
      </c>
      <c r="R35" s="82">
        <v>30</v>
      </c>
      <c r="S35" s="82">
        <v>30</v>
      </c>
      <c r="T35" s="335">
        <f>O35+P35+Q35+R35+S35</f>
        <v>150</v>
      </c>
      <c r="U35" s="82">
        <v>30</v>
      </c>
      <c r="V35" s="82">
        <v>30</v>
      </c>
      <c r="W35" s="82">
        <v>30</v>
      </c>
      <c r="X35" s="82">
        <v>30</v>
      </c>
      <c r="Y35" s="335">
        <f>U35+V35+X35+W35</f>
        <v>120</v>
      </c>
      <c r="Z35" s="82">
        <v>30</v>
      </c>
      <c r="AA35" s="82">
        <v>30</v>
      </c>
      <c r="AB35" s="82">
        <v>30</v>
      </c>
      <c r="AC35" s="82">
        <v>30</v>
      </c>
      <c r="AD35" s="335">
        <f>Z35+AA35+AB35+AC35</f>
        <v>120</v>
      </c>
      <c r="AE35" s="82">
        <v>30</v>
      </c>
      <c r="AF35" s="82">
        <v>30</v>
      </c>
      <c r="AG35" s="82">
        <v>30</v>
      </c>
      <c r="AH35" s="82">
        <f>SUM(AH11:AH34)</f>
        <v>30</v>
      </c>
      <c r="AI35" s="335">
        <f>AE35+AF35+AG35+AH35</f>
        <v>120</v>
      </c>
      <c r="AJ35" s="82">
        <v>35</v>
      </c>
      <c r="AK35" s="82">
        <v>35</v>
      </c>
      <c r="AL35" s="82">
        <v>35</v>
      </c>
      <c r="AM35" s="82">
        <v>35</v>
      </c>
      <c r="AN35" s="335">
        <f>AJ35+AK35+AM35</f>
        <v>105</v>
      </c>
      <c r="AO35" s="82">
        <v>36</v>
      </c>
      <c r="AP35" s="82">
        <v>36</v>
      </c>
      <c r="AQ35" s="82">
        <v>36</v>
      </c>
      <c r="AR35" s="82">
        <v>36</v>
      </c>
      <c r="AS35" s="335">
        <f>AO35+AP35+AR35</f>
        <v>108</v>
      </c>
      <c r="AT35" s="82">
        <f>T35+Y35+AD35+AI35+AN35+AS35</f>
        <v>723</v>
      </c>
    </row>
    <row r="36" spans="1:46" ht="18" customHeight="1" x14ac:dyDescent="0.25"/>
    <row r="39" spans="1:46" x14ac:dyDescent="0.25">
      <c r="I39" s="217"/>
      <c r="J39" s="207"/>
      <c r="K39" s="207"/>
      <c r="L39" s="218"/>
      <c r="M39" s="29"/>
      <c r="N39" s="29"/>
      <c r="O39" s="29"/>
      <c r="P39" s="29"/>
      <c r="Q39" s="29"/>
      <c r="R39" s="29"/>
      <c r="S39" s="192"/>
      <c r="T39" s="192"/>
      <c r="U39" s="192"/>
      <c r="V39" s="192"/>
    </row>
    <row r="40" spans="1:46" x14ac:dyDescent="0.25">
      <c r="M40" s="190" t="s">
        <v>45</v>
      </c>
      <c r="N40" s="190"/>
      <c r="O40" s="190"/>
      <c r="P40" s="190"/>
      <c r="Q40" s="190"/>
      <c r="R40" s="190"/>
      <c r="S40" s="191"/>
      <c r="T40" s="191"/>
      <c r="U40" s="191"/>
      <c r="V40" s="191"/>
    </row>
    <row r="41" spans="1:46" x14ac:dyDescent="0.25">
      <c r="A41" s="607" t="s">
        <v>113</v>
      </c>
      <c r="B41" s="607"/>
      <c r="F41" s="480" t="s">
        <v>46</v>
      </c>
      <c r="G41" s="480"/>
      <c r="H41" s="480"/>
      <c r="I41" s="480"/>
      <c r="J41" s="480"/>
      <c r="K41" s="480"/>
      <c r="L41" s="480"/>
      <c r="M41" s="480"/>
      <c r="N41" s="480"/>
      <c r="O41" s="480"/>
      <c r="P41" s="480"/>
      <c r="Q41" s="480"/>
    </row>
    <row r="42" spans="1:46" ht="11.25" customHeight="1" x14ac:dyDescent="0.25">
      <c r="A42" s="460" t="s">
        <v>41</v>
      </c>
      <c r="B42" s="460"/>
      <c r="C42" s="460"/>
      <c r="D42" s="460"/>
      <c r="E42" s="460"/>
      <c r="F42" s="460"/>
      <c r="G42" s="460"/>
      <c r="H42" s="460"/>
      <c r="I42" s="460"/>
      <c r="J42" s="460"/>
      <c r="K42" s="460"/>
      <c r="L42" s="460"/>
      <c r="M42" s="460"/>
      <c r="N42" s="460"/>
      <c r="O42" s="460"/>
      <c r="P42" s="460"/>
      <c r="Q42" s="460"/>
      <c r="R42" s="460"/>
      <c r="S42" s="334"/>
    </row>
    <row r="43" spans="1:46" ht="9.75" customHeight="1" x14ac:dyDescent="0.25">
      <c r="A43" s="460" t="s">
        <v>40</v>
      </c>
      <c r="B43" s="460"/>
      <c r="C43" s="460"/>
      <c r="D43" s="460"/>
      <c r="E43" s="460"/>
      <c r="F43" s="460"/>
      <c r="G43" s="460"/>
      <c r="H43" s="460"/>
      <c r="I43" s="460"/>
      <c r="J43" s="460"/>
      <c r="K43" s="460"/>
      <c r="L43" s="460"/>
      <c r="M43" s="460"/>
      <c r="N43" s="460"/>
      <c r="O43" s="460"/>
      <c r="P43" s="460"/>
      <c r="Q43" s="460"/>
      <c r="R43" s="460"/>
      <c r="S43" s="334"/>
    </row>
  </sheetData>
  <mergeCells count="40">
    <mergeCell ref="O7:R8"/>
    <mergeCell ref="A2:AT2"/>
    <mergeCell ref="A3:AT3"/>
    <mergeCell ref="A4:AT4"/>
    <mergeCell ref="A5:AT5"/>
    <mergeCell ref="A6:A9"/>
    <mergeCell ref="B6:B9"/>
    <mergeCell ref="C6:L6"/>
    <mergeCell ref="M6:M9"/>
    <mergeCell ref="N6:N9"/>
    <mergeCell ref="O6:AS6"/>
    <mergeCell ref="AI7:AI9"/>
    <mergeCell ref="AJ7:AM8"/>
    <mergeCell ref="AN7:AN9"/>
    <mergeCell ref="AO7:AR8"/>
    <mergeCell ref="AS7:AS9"/>
    <mergeCell ref="B10:AT10"/>
    <mergeCell ref="T7:T9"/>
    <mergeCell ref="U7:X8"/>
    <mergeCell ref="Y7:Y9"/>
    <mergeCell ref="Z7:AC8"/>
    <mergeCell ref="AD7:AD9"/>
    <mergeCell ref="AE7:AH8"/>
    <mergeCell ref="AT6:AT9"/>
    <mergeCell ref="C7:C8"/>
    <mergeCell ref="D7:D9"/>
    <mergeCell ref="E7:E8"/>
    <mergeCell ref="F7:F9"/>
    <mergeCell ref="G7:H8"/>
    <mergeCell ref="I7:I9"/>
    <mergeCell ref="J7:K8"/>
    <mergeCell ref="L7:L9"/>
    <mergeCell ref="A42:R42"/>
    <mergeCell ref="A43:R43"/>
    <mergeCell ref="B22:AT22"/>
    <mergeCell ref="B25:AT25"/>
    <mergeCell ref="B31:AT31"/>
    <mergeCell ref="A35:B35"/>
    <mergeCell ref="A41:B41"/>
    <mergeCell ref="F41:Q41"/>
  </mergeCells>
  <pageMargins left="0.11811023622047245" right="0.11811023622047245" top="0.39370078740157483" bottom="0.19685039370078741" header="0.31496062992125984" footer="0.31496062992125984"/>
  <pageSetup scale="78" orientation="landscape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0481" r:id="rId4">
          <objectPr defaultSize="0" autoPict="0" r:id="rId5">
            <anchor moveWithCells="1" sizeWithCells="1">
              <from>
                <xdr:col>0</xdr:col>
                <xdr:colOff>514350</xdr:colOff>
                <xdr:row>1</xdr:row>
                <xdr:rowOff>19050</xdr:rowOff>
              </from>
              <to>
                <xdr:col>0</xdr:col>
                <xdr:colOff>1352550</xdr:colOff>
                <xdr:row>4</xdr:row>
                <xdr:rowOff>76200</xdr:rowOff>
              </to>
            </anchor>
          </objectPr>
        </oleObject>
      </mc:Choice>
      <mc:Fallback>
        <oleObject shapeId="20481" r:id="rId4"/>
      </mc:Fallback>
    </mc:AlternateContent>
  </oleObjects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2:AT42"/>
  <sheetViews>
    <sheetView workbookViewId="0">
      <selection activeCell="E7" sqref="E7:E8"/>
    </sheetView>
  </sheetViews>
  <sheetFormatPr baseColWidth="10" defaultRowHeight="15" x14ac:dyDescent="0.25"/>
  <cols>
    <col min="1" max="1" width="22.42578125" customWidth="1"/>
    <col min="2" max="2" width="5" customWidth="1"/>
    <col min="3" max="3" width="3" style="200" customWidth="1"/>
    <col min="4" max="4" width="4" style="216" customWidth="1"/>
    <col min="5" max="5" width="3" style="200" customWidth="1"/>
    <col min="6" max="6" width="3.7109375" style="215" customWidth="1"/>
    <col min="7" max="7" width="2.7109375" style="215" customWidth="1"/>
    <col min="8" max="8" width="3" style="200" customWidth="1"/>
    <col min="9" max="9" width="3.7109375" style="215" customWidth="1"/>
    <col min="10" max="11" width="3" style="200" customWidth="1"/>
    <col min="12" max="12" width="4" style="215" customWidth="1"/>
    <col min="13" max="13" width="4" customWidth="1"/>
    <col min="14" max="14" width="5.28515625" customWidth="1"/>
    <col min="15" max="20" width="2.85546875" customWidth="1"/>
    <col min="21" max="21" width="4.28515625" customWidth="1"/>
    <col min="22" max="25" width="2.85546875" customWidth="1"/>
    <col min="26" max="26" width="4.28515625" customWidth="1"/>
    <col min="27" max="30" width="2.85546875" customWidth="1"/>
    <col min="31" max="31" width="4.7109375" customWidth="1"/>
    <col min="32" max="35" width="2.85546875" customWidth="1"/>
    <col min="36" max="36" width="4.42578125" customWidth="1"/>
    <col min="37" max="40" width="2.85546875" customWidth="1"/>
    <col min="41" max="41" width="4.28515625" customWidth="1"/>
    <col min="42" max="44" width="2.85546875" customWidth="1"/>
    <col min="45" max="45" width="4.28515625" customWidth="1"/>
    <col min="46" max="46" width="4.140625" customWidth="1"/>
    <col min="47" max="47" width="1.28515625" customWidth="1"/>
    <col min="48" max="48" width="2.42578125" customWidth="1"/>
  </cols>
  <sheetData>
    <row r="2" spans="1:46" ht="15.75" x14ac:dyDescent="0.25">
      <c r="A2" s="624" t="s">
        <v>101</v>
      </c>
      <c r="B2" s="625"/>
      <c r="C2" s="625"/>
      <c r="D2" s="625"/>
      <c r="E2" s="625"/>
      <c r="F2" s="625"/>
      <c r="G2" s="625"/>
      <c r="H2" s="625"/>
      <c r="I2" s="625"/>
      <c r="J2" s="625"/>
      <c r="K2" s="625"/>
      <c r="L2" s="625"/>
      <c r="M2" s="625"/>
      <c r="N2" s="625"/>
      <c r="O2" s="625"/>
      <c r="P2" s="625"/>
      <c r="Q2" s="625"/>
      <c r="R2" s="625"/>
      <c r="S2" s="625"/>
      <c r="T2" s="625"/>
      <c r="U2" s="625"/>
      <c r="V2" s="625"/>
      <c r="W2" s="625"/>
      <c r="X2" s="625"/>
      <c r="Y2" s="625"/>
      <c r="Z2" s="625"/>
      <c r="AA2" s="625"/>
      <c r="AB2" s="625"/>
      <c r="AC2" s="625"/>
      <c r="AD2" s="625"/>
      <c r="AE2" s="625"/>
      <c r="AF2" s="625"/>
      <c r="AG2" s="625"/>
      <c r="AH2" s="625"/>
      <c r="AI2" s="625"/>
      <c r="AJ2" s="625"/>
      <c r="AK2" s="625"/>
      <c r="AL2" s="625"/>
      <c r="AM2" s="625"/>
      <c r="AN2" s="625"/>
      <c r="AO2" s="625"/>
      <c r="AP2" s="625"/>
      <c r="AQ2" s="625"/>
      <c r="AR2" s="625"/>
      <c r="AS2" s="625"/>
      <c r="AT2" s="626"/>
    </row>
    <row r="3" spans="1:46" ht="18" x14ac:dyDescent="0.25">
      <c r="A3" s="571" t="s">
        <v>114</v>
      </c>
      <c r="B3" s="572"/>
      <c r="C3" s="572"/>
      <c r="D3" s="572"/>
      <c r="E3" s="572"/>
      <c r="F3" s="572"/>
      <c r="G3" s="572"/>
      <c r="H3" s="572"/>
      <c r="I3" s="572"/>
      <c r="J3" s="572"/>
      <c r="K3" s="572"/>
      <c r="L3" s="572"/>
      <c r="M3" s="572"/>
      <c r="N3" s="572"/>
      <c r="O3" s="572"/>
      <c r="P3" s="572"/>
      <c r="Q3" s="572"/>
      <c r="R3" s="572"/>
      <c r="S3" s="572"/>
      <c r="T3" s="572"/>
      <c r="U3" s="572"/>
      <c r="V3" s="572"/>
      <c r="W3" s="572"/>
      <c r="X3" s="572"/>
      <c r="Y3" s="572"/>
      <c r="Z3" s="572"/>
      <c r="AA3" s="572"/>
      <c r="AB3" s="572"/>
      <c r="AC3" s="572"/>
      <c r="AD3" s="572"/>
      <c r="AE3" s="572"/>
      <c r="AF3" s="572"/>
      <c r="AG3" s="572"/>
      <c r="AH3" s="572"/>
      <c r="AI3" s="572"/>
      <c r="AJ3" s="572"/>
      <c r="AK3" s="572"/>
      <c r="AL3" s="572"/>
      <c r="AM3" s="572"/>
      <c r="AN3" s="572"/>
      <c r="AO3" s="572"/>
      <c r="AP3" s="572"/>
      <c r="AQ3" s="572"/>
      <c r="AR3" s="572"/>
      <c r="AS3" s="572"/>
      <c r="AT3" s="573"/>
    </row>
    <row r="4" spans="1:46" ht="19.5" customHeight="1" x14ac:dyDescent="0.25">
      <c r="A4" s="627" t="s">
        <v>121</v>
      </c>
      <c r="B4" s="628"/>
      <c r="C4" s="628"/>
      <c r="D4" s="628"/>
      <c r="E4" s="628"/>
      <c r="F4" s="628"/>
      <c r="G4" s="628"/>
      <c r="H4" s="628"/>
      <c r="I4" s="628"/>
      <c r="J4" s="628"/>
      <c r="K4" s="628"/>
      <c r="L4" s="628"/>
      <c r="M4" s="628"/>
      <c r="N4" s="628"/>
      <c r="O4" s="628"/>
      <c r="P4" s="628"/>
      <c r="Q4" s="628"/>
      <c r="R4" s="628"/>
      <c r="S4" s="628"/>
      <c r="T4" s="628"/>
      <c r="U4" s="628"/>
      <c r="V4" s="628"/>
      <c r="W4" s="628"/>
      <c r="X4" s="628"/>
      <c r="Y4" s="628"/>
      <c r="Z4" s="628"/>
      <c r="AA4" s="628"/>
      <c r="AB4" s="628"/>
      <c r="AC4" s="628"/>
      <c r="AD4" s="628"/>
      <c r="AE4" s="628"/>
      <c r="AF4" s="628"/>
      <c r="AG4" s="628"/>
      <c r="AH4" s="628"/>
      <c r="AI4" s="628"/>
      <c r="AJ4" s="628"/>
      <c r="AK4" s="628"/>
      <c r="AL4" s="628"/>
      <c r="AM4" s="628"/>
      <c r="AN4" s="628"/>
      <c r="AO4" s="628"/>
      <c r="AP4" s="628"/>
      <c r="AQ4" s="628"/>
      <c r="AR4" s="628"/>
      <c r="AS4" s="628"/>
      <c r="AT4" s="629"/>
    </row>
    <row r="5" spans="1:46" ht="16.5" thickBot="1" x14ac:dyDescent="0.3">
      <c r="A5" s="627" t="s">
        <v>145</v>
      </c>
      <c r="B5" s="628"/>
      <c r="C5" s="628"/>
      <c r="D5" s="628"/>
      <c r="E5" s="628"/>
      <c r="F5" s="628"/>
      <c r="G5" s="628"/>
      <c r="H5" s="628"/>
      <c r="I5" s="628"/>
      <c r="J5" s="628"/>
      <c r="K5" s="628"/>
      <c r="L5" s="628"/>
      <c r="M5" s="628"/>
      <c r="N5" s="628"/>
      <c r="O5" s="628"/>
      <c r="P5" s="628"/>
      <c r="Q5" s="628"/>
      <c r="R5" s="628"/>
      <c r="S5" s="628"/>
      <c r="T5" s="628"/>
      <c r="U5" s="628"/>
      <c r="V5" s="628"/>
      <c r="W5" s="628"/>
      <c r="X5" s="628"/>
      <c r="Y5" s="628"/>
      <c r="Z5" s="628"/>
      <c r="AA5" s="628"/>
      <c r="AB5" s="628"/>
      <c r="AC5" s="628"/>
      <c r="AD5" s="628"/>
      <c r="AE5" s="628"/>
      <c r="AF5" s="628"/>
      <c r="AG5" s="628"/>
      <c r="AH5" s="628"/>
      <c r="AI5" s="628"/>
      <c r="AJ5" s="628"/>
      <c r="AK5" s="628"/>
      <c r="AL5" s="628"/>
      <c r="AM5" s="628"/>
      <c r="AN5" s="628"/>
      <c r="AO5" s="628"/>
      <c r="AP5" s="628"/>
      <c r="AQ5" s="628"/>
      <c r="AR5" s="628"/>
      <c r="AS5" s="628"/>
      <c r="AT5" s="629"/>
    </row>
    <row r="6" spans="1:46" ht="15" customHeight="1" thickBot="1" x14ac:dyDescent="0.3">
      <c r="A6" s="506" t="s">
        <v>4</v>
      </c>
      <c r="B6" s="630" t="s">
        <v>106</v>
      </c>
      <c r="C6" s="552" t="s">
        <v>63</v>
      </c>
      <c r="D6" s="553"/>
      <c r="E6" s="553"/>
      <c r="F6" s="553"/>
      <c r="G6" s="553"/>
      <c r="H6" s="553"/>
      <c r="I6" s="553"/>
      <c r="J6" s="553"/>
      <c r="K6" s="553"/>
      <c r="L6" s="554"/>
      <c r="M6" s="567" t="s">
        <v>7</v>
      </c>
      <c r="N6" s="631" t="s">
        <v>106</v>
      </c>
      <c r="O6" s="632" t="s">
        <v>6</v>
      </c>
      <c r="P6" s="633"/>
      <c r="Q6" s="633"/>
      <c r="R6" s="633"/>
      <c r="S6" s="633"/>
      <c r="T6" s="633"/>
      <c r="U6" s="633"/>
      <c r="V6" s="633"/>
      <c r="W6" s="633"/>
      <c r="X6" s="633"/>
      <c r="Y6" s="633"/>
      <c r="Z6" s="633"/>
      <c r="AA6" s="633"/>
      <c r="AB6" s="633"/>
      <c r="AC6" s="633"/>
      <c r="AD6" s="633"/>
      <c r="AE6" s="633"/>
      <c r="AF6" s="633"/>
      <c r="AG6" s="633"/>
      <c r="AH6" s="633"/>
      <c r="AI6" s="633"/>
      <c r="AJ6" s="633"/>
      <c r="AK6" s="633"/>
      <c r="AL6" s="633"/>
      <c r="AM6" s="633"/>
      <c r="AN6" s="633"/>
      <c r="AO6" s="633"/>
      <c r="AP6" s="633"/>
      <c r="AQ6" s="633"/>
      <c r="AR6" s="633"/>
      <c r="AS6" s="634"/>
      <c r="AT6" s="614" t="s">
        <v>7</v>
      </c>
    </row>
    <row r="7" spans="1:46" ht="16.149999999999999" customHeight="1" x14ac:dyDescent="0.25">
      <c r="A7" s="507"/>
      <c r="B7" s="576"/>
      <c r="C7" s="615" t="s">
        <v>72</v>
      </c>
      <c r="D7" s="616" t="s">
        <v>77</v>
      </c>
      <c r="E7" s="617" t="s">
        <v>73</v>
      </c>
      <c r="F7" s="616" t="s">
        <v>77</v>
      </c>
      <c r="G7" s="618" t="s">
        <v>75</v>
      </c>
      <c r="H7" s="619"/>
      <c r="I7" s="616" t="s">
        <v>77</v>
      </c>
      <c r="J7" s="617" t="s">
        <v>112</v>
      </c>
      <c r="K7" s="617"/>
      <c r="L7" s="616" t="s">
        <v>77</v>
      </c>
      <c r="M7" s="578"/>
      <c r="N7" s="581"/>
      <c r="O7" s="622" t="s">
        <v>65</v>
      </c>
      <c r="P7" s="623"/>
      <c r="Q7" s="623"/>
      <c r="R7" s="623"/>
      <c r="S7" s="413"/>
      <c r="T7" s="413"/>
      <c r="U7" s="612" t="s">
        <v>9</v>
      </c>
      <c r="V7" s="527" t="s">
        <v>66</v>
      </c>
      <c r="W7" s="470"/>
      <c r="X7" s="470"/>
      <c r="Y7" s="470"/>
      <c r="Z7" s="612" t="s">
        <v>9</v>
      </c>
      <c r="AA7" s="527" t="s">
        <v>67</v>
      </c>
      <c r="AB7" s="470"/>
      <c r="AC7" s="470"/>
      <c r="AD7" s="525"/>
      <c r="AE7" s="612" t="s">
        <v>9</v>
      </c>
      <c r="AF7" s="613" t="s">
        <v>68</v>
      </c>
      <c r="AG7" s="613"/>
      <c r="AH7" s="613"/>
      <c r="AI7" s="613"/>
      <c r="AJ7" s="612" t="s">
        <v>9</v>
      </c>
      <c r="AK7" s="613" t="s">
        <v>69</v>
      </c>
      <c r="AL7" s="613"/>
      <c r="AM7" s="613"/>
      <c r="AN7" s="613"/>
      <c r="AO7" s="612" t="s">
        <v>9</v>
      </c>
      <c r="AP7" s="613" t="s">
        <v>70</v>
      </c>
      <c r="AQ7" s="613"/>
      <c r="AR7" s="613"/>
      <c r="AS7" s="612" t="s">
        <v>9</v>
      </c>
      <c r="AT7" s="586"/>
    </row>
    <row r="8" spans="1:46" ht="16.149999999999999" customHeight="1" x14ac:dyDescent="0.25">
      <c r="A8" s="507"/>
      <c r="B8" s="576"/>
      <c r="C8" s="589"/>
      <c r="D8" s="591"/>
      <c r="E8" s="594"/>
      <c r="F8" s="591"/>
      <c r="G8" s="620"/>
      <c r="H8" s="621"/>
      <c r="I8" s="591"/>
      <c r="J8" s="594"/>
      <c r="K8" s="594"/>
      <c r="L8" s="591"/>
      <c r="M8" s="578"/>
      <c r="N8" s="581"/>
      <c r="O8" s="456"/>
      <c r="P8" s="457"/>
      <c r="Q8" s="457"/>
      <c r="R8" s="457"/>
      <c r="S8" s="399"/>
      <c r="T8" s="399"/>
      <c r="U8" s="584"/>
      <c r="V8" s="601"/>
      <c r="W8" s="536"/>
      <c r="X8" s="536"/>
      <c r="Y8" s="536"/>
      <c r="Z8" s="584"/>
      <c r="AA8" s="601"/>
      <c r="AB8" s="536"/>
      <c r="AC8" s="536"/>
      <c r="AD8" s="602"/>
      <c r="AE8" s="584"/>
      <c r="AF8" s="526"/>
      <c r="AG8" s="526"/>
      <c r="AH8" s="526"/>
      <c r="AI8" s="526"/>
      <c r="AJ8" s="584"/>
      <c r="AK8" s="526"/>
      <c r="AL8" s="526"/>
      <c r="AM8" s="526"/>
      <c r="AN8" s="526"/>
      <c r="AO8" s="584"/>
      <c r="AP8" s="526"/>
      <c r="AQ8" s="526"/>
      <c r="AR8" s="526"/>
      <c r="AS8" s="584"/>
      <c r="AT8" s="586"/>
    </row>
    <row r="9" spans="1:46" ht="15.75" thickBot="1" x14ac:dyDescent="0.3">
      <c r="A9" s="574"/>
      <c r="B9" s="576"/>
      <c r="C9" s="276">
        <v>1</v>
      </c>
      <c r="D9" s="592"/>
      <c r="E9" s="277">
        <v>1</v>
      </c>
      <c r="F9" s="592"/>
      <c r="G9" s="277">
        <v>1</v>
      </c>
      <c r="H9" s="279">
        <v>2</v>
      </c>
      <c r="I9" s="592"/>
      <c r="J9" s="279">
        <v>1</v>
      </c>
      <c r="K9" s="276">
        <v>2</v>
      </c>
      <c r="L9" s="592"/>
      <c r="M9" s="579"/>
      <c r="N9" s="581"/>
      <c r="O9" s="259">
        <v>1</v>
      </c>
      <c r="P9" s="259">
        <v>2</v>
      </c>
      <c r="Q9" s="259">
        <v>3</v>
      </c>
      <c r="R9" s="259">
        <v>4</v>
      </c>
      <c r="S9" s="423">
        <v>5</v>
      </c>
      <c r="T9" s="275">
        <v>6</v>
      </c>
      <c r="U9" s="585"/>
      <c r="V9" s="273">
        <v>1</v>
      </c>
      <c r="W9" s="259">
        <v>2</v>
      </c>
      <c r="X9" s="259">
        <v>3</v>
      </c>
      <c r="Y9" s="259">
        <v>4</v>
      </c>
      <c r="Z9" s="585"/>
      <c r="AA9" s="273">
        <v>1</v>
      </c>
      <c r="AB9" s="259">
        <v>2</v>
      </c>
      <c r="AC9" s="259">
        <v>3</v>
      </c>
      <c r="AD9" s="274">
        <v>4</v>
      </c>
      <c r="AE9" s="585"/>
      <c r="AF9" s="273">
        <v>1</v>
      </c>
      <c r="AG9" s="259">
        <v>2</v>
      </c>
      <c r="AH9" s="259">
        <v>3</v>
      </c>
      <c r="AI9" s="274">
        <v>4</v>
      </c>
      <c r="AJ9" s="585"/>
      <c r="AK9" s="273">
        <v>1</v>
      </c>
      <c r="AL9" s="259">
        <v>2</v>
      </c>
      <c r="AM9" s="259">
        <v>3</v>
      </c>
      <c r="AN9" s="259">
        <v>4</v>
      </c>
      <c r="AO9" s="585"/>
      <c r="AP9" s="273">
        <v>1</v>
      </c>
      <c r="AQ9" s="275">
        <v>2</v>
      </c>
      <c r="AR9" s="274">
        <v>3</v>
      </c>
      <c r="AS9" s="585"/>
      <c r="AT9" s="587"/>
    </row>
    <row r="10" spans="1:46" ht="11.25" customHeight="1" thickBot="1" x14ac:dyDescent="0.3">
      <c r="A10" s="234" t="s">
        <v>15</v>
      </c>
      <c r="B10" s="443"/>
      <c r="C10" s="443"/>
      <c r="D10" s="443"/>
      <c r="E10" s="443"/>
      <c r="F10" s="443"/>
      <c r="G10" s="443"/>
      <c r="H10" s="443"/>
      <c r="I10" s="443"/>
      <c r="J10" s="443"/>
      <c r="K10" s="443"/>
      <c r="L10" s="443"/>
      <c r="M10" s="443"/>
      <c r="N10" s="443"/>
      <c r="O10" s="443"/>
      <c r="P10" s="443"/>
      <c r="Q10" s="443"/>
      <c r="R10" s="443"/>
      <c r="S10" s="443"/>
      <c r="T10" s="443"/>
      <c r="U10" s="443"/>
      <c r="V10" s="443"/>
      <c r="W10" s="443"/>
      <c r="X10" s="443"/>
      <c r="Y10" s="443"/>
      <c r="Z10" s="443"/>
      <c r="AA10" s="443"/>
      <c r="AB10" s="443"/>
      <c r="AC10" s="443"/>
      <c r="AD10" s="443"/>
      <c r="AE10" s="611"/>
      <c r="AF10" s="443"/>
      <c r="AG10" s="443"/>
      <c r="AH10" s="443"/>
      <c r="AI10" s="443"/>
      <c r="AJ10" s="443"/>
      <c r="AK10" s="443"/>
      <c r="AL10" s="443"/>
      <c r="AM10" s="443"/>
      <c r="AN10" s="443"/>
      <c r="AO10" s="443"/>
      <c r="AP10" s="443"/>
      <c r="AQ10" s="443"/>
      <c r="AR10" s="443"/>
      <c r="AS10" s="443"/>
      <c r="AT10" s="609"/>
    </row>
    <row r="11" spans="1:46" ht="18" customHeight="1" x14ac:dyDescent="0.25">
      <c r="A11" s="92" t="s">
        <v>16</v>
      </c>
      <c r="B11" s="237">
        <v>3</v>
      </c>
      <c r="C11" s="197">
        <v>3</v>
      </c>
      <c r="D11" s="163">
        <f>B11</f>
        <v>3</v>
      </c>
      <c r="E11" s="202">
        <v>3</v>
      </c>
      <c r="F11" s="209">
        <f>E11</f>
        <v>3</v>
      </c>
      <c r="G11" s="271">
        <v>3</v>
      </c>
      <c r="H11" s="202">
        <v>3</v>
      </c>
      <c r="I11" s="214">
        <f>G11+H11</f>
        <v>6</v>
      </c>
      <c r="J11" s="238"/>
      <c r="K11" s="239"/>
      <c r="L11" s="240"/>
      <c r="M11" s="177">
        <f>D11+F11+I11+L11</f>
        <v>12</v>
      </c>
      <c r="N11" s="410">
        <v>4</v>
      </c>
      <c r="O11" s="398">
        <v>3</v>
      </c>
      <c r="P11" s="398">
        <v>3</v>
      </c>
      <c r="Q11" s="398">
        <v>3</v>
      </c>
      <c r="R11" s="405">
        <v>3</v>
      </c>
      <c r="S11" s="407">
        <v>3</v>
      </c>
      <c r="T11" s="406">
        <v>3</v>
      </c>
      <c r="U11" s="163">
        <f>O11+P11+Q11+R11+S11+T11</f>
        <v>18</v>
      </c>
      <c r="V11" s="410">
        <v>3</v>
      </c>
      <c r="W11" s="398">
        <v>3</v>
      </c>
      <c r="X11" s="398">
        <v>3</v>
      </c>
      <c r="Y11" s="398">
        <v>3</v>
      </c>
      <c r="Z11" s="163">
        <f>V11+W11+Y11+X11</f>
        <v>12</v>
      </c>
      <c r="AA11" s="410">
        <v>3</v>
      </c>
      <c r="AB11" s="398">
        <v>3</v>
      </c>
      <c r="AC11" s="398">
        <v>3</v>
      </c>
      <c r="AD11" s="405">
        <v>3</v>
      </c>
      <c r="AE11" s="288">
        <f>AA11+AB11+AC11+AD11</f>
        <v>12</v>
      </c>
      <c r="AF11" s="410">
        <v>3</v>
      </c>
      <c r="AG11" s="398">
        <v>3</v>
      </c>
      <c r="AH11" s="398">
        <v>3</v>
      </c>
      <c r="AI11" s="405">
        <v>3</v>
      </c>
      <c r="AJ11" s="163">
        <f>AF11+AG11+AH11+AI11</f>
        <v>12</v>
      </c>
      <c r="AK11" s="350">
        <v>1</v>
      </c>
      <c r="AL11" s="351">
        <v>1</v>
      </c>
      <c r="AM11" s="351">
        <v>1</v>
      </c>
      <c r="AN11" s="351">
        <v>1</v>
      </c>
      <c r="AO11" s="352">
        <f>AK11+AL11+AM11+AN11</f>
        <v>4</v>
      </c>
      <c r="AP11" s="350">
        <v>1</v>
      </c>
      <c r="AQ11" s="353">
        <v>1</v>
      </c>
      <c r="AR11" s="354">
        <v>1</v>
      </c>
      <c r="AS11" s="352">
        <f>AP11+AQ11+AR11</f>
        <v>3</v>
      </c>
      <c r="AT11" s="173">
        <f>U11+Z11+AE11+AJ11+AO11+AS11</f>
        <v>61</v>
      </c>
    </row>
    <row r="12" spans="1:46" ht="18" customHeight="1" x14ac:dyDescent="0.25">
      <c r="A12" s="93" t="s">
        <v>17</v>
      </c>
      <c r="B12" s="400" t="s">
        <v>103</v>
      </c>
      <c r="C12" s="198"/>
      <c r="D12" s="210"/>
      <c r="E12" s="203"/>
      <c r="F12" s="210"/>
      <c r="G12" s="268"/>
      <c r="H12" s="203"/>
      <c r="I12" s="67"/>
      <c r="J12" s="129">
        <v>3</v>
      </c>
      <c r="K12" s="197">
        <v>3</v>
      </c>
      <c r="L12" s="209">
        <f>J12+K12</f>
        <v>6</v>
      </c>
      <c r="M12" s="177">
        <f>D12+F12+I12+L12</f>
        <v>6</v>
      </c>
      <c r="N12" s="411" t="s">
        <v>103</v>
      </c>
      <c r="O12" s="398">
        <v>1</v>
      </c>
      <c r="P12" s="398">
        <v>1</v>
      </c>
      <c r="Q12" s="398">
        <v>1</v>
      </c>
      <c r="R12" s="405">
        <v>1</v>
      </c>
      <c r="S12" s="407">
        <v>1</v>
      </c>
      <c r="T12" s="406">
        <v>1</v>
      </c>
      <c r="U12" s="163">
        <f>O12+P12+Q12+R12+S12+T12</f>
        <v>6</v>
      </c>
      <c r="V12" s="410">
        <v>1</v>
      </c>
      <c r="W12" s="398">
        <v>1</v>
      </c>
      <c r="X12" s="398">
        <v>1</v>
      </c>
      <c r="Y12" s="398">
        <v>1</v>
      </c>
      <c r="Z12" s="163">
        <f>V12+W12+Y12+X12</f>
        <v>4</v>
      </c>
      <c r="AA12" s="410">
        <v>1</v>
      </c>
      <c r="AB12" s="398">
        <v>1</v>
      </c>
      <c r="AC12" s="398">
        <v>1</v>
      </c>
      <c r="AD12" s="405">
        <v>1</v>
      </c>
      <c r="AE12" s="163">
        <f>AA12+AB12+AC12+AD12</f>
        <v>4</v>
      </c>
      <c r="AF12" s="410">
        <v>1</v>
      </c>
      <c r="AG12" s="398">
        <v>1</v>
      </c>
      <c r="AH12" s="398">
        <v>1</v>
      </c>
      <c r="AI12" s="405">
        <v>1</v>
      </c>
      <c r="AJ12" s="163">
        <f>AF12+AG12+AH12+AI12</f>
        <v>4</v>
      </c>
      <c r="AK12" s="411">
        <v>3</v>
      </c>
      <c r="AL12" s="407">
        <v>3</v>
      </c>
      <c r="AM12" s="407">
        <v>3</v>
      </c>
      <c r="AN12" s="407">
        <v>3</v>
      </c>
      <c r="AO12" s="169">
        <f>AK12+AL12+AM12+AN12</f>
        <v>12</v>
      </c>
      <c r="AP12" s="411">
        <v>3</v>
      </c>
      <c r="AQ12" s="408">
        <v>3</v>
      </c>
      <c r="AR12" s="412">
        <v>3</v>
      </c>
      <c r="AS12" s="169">
        <f>AP12+AQ12+AR12</f>
        <v>9</v>
      </c>
      <c r="AT12" s="174">
        <f>U12+Z12+AE12+AJ12+AO12+AS12</f>
        <v>39</v>
      </c>
    </row>
    <row r="13" spans="1:46" ht="18" customHeight="1" thickBot="1" x14ac:dyDescent="0.3">
      <c r="A13" s="93" t="s">
        <v>18</v>
      </c>
      <c r="B13" s="400">
        <v>3</v>
      </c>
      <c r="C13" s="198"/>
      <c r="D13" s="210"/>
      <c r="E13" s="203"/>
      <c r="F13" s="210"/>
      <c r="G13" s="268"/>
      <c r="H13" s="203"/>
      <c r="I13" s="67"/>
      <c r="J13" s="129">
        <v>3</v>
      </c>
      <c r="K13" s="197">
        <v>3</v>
      </c>
      <c r="L13" s="209">
        <f>J13+K13</f>
        <v>6</v>
      </c>
      <c r="M13" s="177">
        <f>D13+F13+I13+L13</f>
        <v>6</v>
      </c>
      <c r="N13" s="411">
        <v>3</v>
      </c>
      <c r="O13" s="25"/>
      <c r="P13" s="25"/>
      <c r="Q13" s="25"/>
      <c r="R13" s="158"/>
      <c r="S13" s="25"/>
      <c r="T13" s="287"/>
      <c r="U13" s="162"/>
      <c r="V13" s="160"/>
      <c r="W13" s="25"/>
      <c r="X13" s="25"/>
      <c r="Y13" s="25"/>
      <c r="Z13" s="162"/>
      <c r="AA13" s="160"/>
      <c r="AB13" s="25"/>
      <c r="AC13" s="25"/>
      <c r="AD13" s="158"/>
      <c r="AE13" s="289"/>
      <c r="AF13" s="160"/>
      <c r="AG13" s="25"/>
      <c r="AH13" s="25"/>
      <c r="AI13" s="158"/>
      <c r="AJ13" s="162"/>
      <c r="AK13" s="411">
        <v>3</v>
      </c>
      <c r="AL13" s="407">
        <v>3</v>
      </c>
      <c r="AM13" s="407">
        <v>3</v>
      </c>
      <c r="AN13" s="407">
        <v>3</v>
      </c>
      <c r="AO13" s="169">
        <f>AK13+AL13+AM13+N13</f>
        <v>12</v>
      </c>
      <c r="AP13" s="411">
        <v>3</v>
      </c>
      <c r="AQ13" s="408">
        <v>3</v>
      </c>
      <c r="AR13" s="412">
        <v>3</v>
      </c>
      <c r="AS13" s="169">
        <f>AP13+AQ13+AR13</f>
        <v>9</v>
      </c>
      <c r="AT13" s="174">
        <f>AO13+AS13</f>
        <v>21</v>
      </c>
    </row>
    <row r="14" spans="1:46" ht="12" customHeight="1" x14ac:dyDescent="0.25">
      <c r="A14" s="91" t="s">
        <v>19</v>
      </c>
      <c r="B14" s="400"/>
      <c r="C14" s="199"/>
      <c r="D14" s="211"/>
      <c r="E14" s="204"/>
      <c r="F14" s="211"/>
      <c r="G14" s="211"/>
      <c r="H14" s="204"/>
      <c r="I14" s="211"/>
      <c r="J14" s="204"/>
      <c r="K14" s="204"/>
      <c r="L14" s="211"/>
      <c r="M14" s="193"/>
      <c r="N14" s="193"/>
      <c r="O14" s="193"/>
      <c r="P14" s="193"/>
      <c r="Q14" s="193"/>
      <c r="R14" s="193"/>
      <c r="S14" s="424"/>
      <c r="T14" s="193"/>
      <c r="U14" s="193"/>
      <c r="V14" s="193"/>
      <c r="W14" s="193"/>
      <c r="X14" s="193"/>
      <c r="Y14" s="193"/>
      <c r="Z14" s="193"/>
      <c r="AA14" s="193"/>
      <c r="AB14" s="193"/>
      <c r="AC14" s="193"/>
      <c r="AD14" s="193"/>
      <c r="AE14" s="290"/>
      <c r="AF14" s="193"/>
      <c r="AG14" s="193"/>
      <c r="AH14" s="193"/>
      <c r="AI14" s="193"/>
      <c r="AJ14" s="193"/>
      <c r="AK14" s="193"/>
      <c r="AL14" s="193"/>
      <c r="AM14" s="193"/>
      <c r="AN14" s="193"/>
      <c r="AO14" s="193"/>
      <c r="AP14" s="193"/>
      <c r="AQ14" s="193"/>
      <c r="AR14" s="193"/>
      <c r="AS14" s="193"/>
      <c r="AT14" s="196"/>
    </row>
    <row r="15" spans="1:46" ht="18" customHeight="1" x14ac:dyDescent="0.25">
      <c r="A15" s="195" t="s">
        <v>19</v>
      </c>
      <c r="B15" s="400">
        <v>3</v>
      </c>
      <c r="C15" s="197">
        <v>3</v>
      </c>
      <c r="D15" s="209">
        <v>3</v>
      </c>
      <c r="E15" s="202">
        <v>3</v>
      </c>
      <c r="F15" s="209">
        <f>E15</f>
        <v>3</v>
      </c>
      <c r="G15" s="271">
        <v>3</v>
      </c>
      <c r="H15" s="202">
        <v>3</v>
      </c>
      <c r="I15" s="214">
        <f>G15+H15</f>
        <v>6</v>
      </c>
      <c r="J15" s="24"/>
      <c r="K15" s="198"/>
      <c r="L15" s="210"/>
      <c r="M15" s="177">
        <f t="shared" ref="M15:M22" si="0">D15+F15+I15+L15</f>
        <v>12</v>
      </c>
      <c r="N15" s="411">
        <v>4</v>
      </c>
      <c r="O15" s="398">
        <v>3</v>
      </c>
      <c r="P15" s="398">
        <v>3</v>
      </c>
      <c r="Q15" s="398">
        <v>3</v>
      </c>
      <c r="R15" s="405">
        <v>3</v>
      </c>
      <c r="S15" s="407">
        <v>3</v>
      </c>
      <c r="T15" s="406">
        <v>3</v>
      </c>
      <c r="U15" s="163">
        <f>O15+P15+Q15+R15+T15</f>
        <v>15</v>
      </c>
      <c r="V15" s="410">
        <v>3</v>
      </c>
      <c r="W15" s="398">
        <v>3</v>
      </c>
      <c r="X15" s="398">
        <v>3</v>
      </c>
      <c r="Y15" s="398">
        <v>3</v>
      </c>
      <c r="Z15" s="163">
        <f>V15+W15+Y15+X15</f>
        <v>12</v>
      </c>
      <c r="AA15" s="410">
        <v>3</v>
      </c>
      <c r="AB15" s="398">
        <v>3</v>
      </c>
      <c r="AC15" s="398">
        <v>3</v>
      </c>
      <c r="AD15" s="412">
        <v>3</v>
      </c>
      <c r="AE15" s="6">
        <f>AA15+AB15+AC15+AD15</f>
        <v>12</v>
      </c>
      <c r="AF15" s="410">
        <v>3</v>
      </c>
      <c r="AG15" s="398">
        <v>3</v>
      </c>
      <c r="AH15" s="398">
        <v>3</v>
      </c>
      <c r="AI15" s="405">
        <v>3</v>
      </c>
      <c r="AJ15" s="163">
        <f>AF15+AG15+AH15+AI15</f>
        <v>12</v>
      </c>
      <c r="AK15" s="161"/>
      <c r="AL15" s="52"/>
      <c r="AM15" s="52"/>
      <c r="AN15" s="52"/>
      <c r="AO15" s="170"/>
      <c r="AP15" s="161"/>
      <c r="AQ15" s="180"/>
      <c r="AR15" s="159"/>
      <c r="AS15" s="170"/>
      <c r="AT15" s="174">
        <f>U15+Z15+AE15+AJ15</f>
        <v>51</v>
      </c>
    </row>
    <row r="16" spans="1:46" ht="18" customHeight="1" x14ac:dyDescent="0.25">
      <c r="A16" s="195" t="s">
        <v>143</v>
      </c>
      <c r="B16" s="400">
        <v>1</v>
      </c>
      <c r="C16" s="197"/>
      <c r="D16" s="209"/>
      <c r="E16" s="202"/>
      <c r="F16" s="209"/>
      <c r="G16" s="271"/>
      <c r="H16" s="202"/>
      <c r="I16" s="214"/>
      <c r="J16" s="24"/>
      <c r="K16" s="198"/>
      <c r="L16" s="210"/>
      <c r="M16" s="177">
        <f t="shared" si="0"/>
        <v>0</v>
      </c>
      <c r="N16" s="411">
        <v>1</v>
      </c>
      <c r="O16" s="398">
        <v>1</v>
      </c>
      <c r="P16" s="398">
        <v>1</v>
      </c>
      <c r="Q16" s="398">
        <v>1</v>
      </c>
      <c r="R16" s="405">
        <v>1</v>
      </c>
      <c r="S16" s="407">
        <v>1</v>
      </c>
      <c r="T16" s="406">
        <v>1</v>
      </c>
      <c r="U16" s="163">
        <f>O16+P16+Q16+R16+T16</f>
        <v>5</v>
      </c>
      <c r="V16" s="410">
        <v>1</v>
      </c>
      <c r="W16" s="398">
        <v>1</v>
      </c>
      <c r="X16" s="398">
        <v>1</v>
      </c>
      <c r="Y16" s="398">
        <v>1</v>
      </c>
      <c r="Z16" s="163">
        <f>V16+W16+Y16+X16</f>
        <v>4</v>
      </c>
      <c r="AA16" s="410">
        <v>1</v>
      </c>
      <c r="AB16" s="398">
        <v>1</v>
      </c>
      <c r="AC16" s="398">
        <v>1</v>
      </c>
      <c r="AD16" s="407">
        <v>1</v>
      </c>
      <c r="AE16" s="163">
        <f>AA16+AB16+AC16+AD16</f>
        <v>4</v>
      </c>
      <c r="AF16" s="410">
        <v>1</v>
      </c>
      <c r="AG16" s="398">
        <v>1</v>
      </c>
      <c r="AH16" s="398">
        <v>1</v>
      </c>
      <c r="AI16" s="405">
        <v>1</v>
      </c>
      <c r="AJ16" s="163">
        <f>AF16+AG16+AH16+AI16</f>
        <v>4</v>
      </c>
      <c r="AK16" s="411">
        <v>1</v>
      </c>
      <c r="AL16" s="407">
        <v>1</v>
      </c>
      <c r="AM16" s="407">
        <v>1</v>
      </c>
      <c r="AN16" s="407">
        <v>1</v>
      </c>
      <c r="AO16" s="169">
        <f t="shared" ref="AO16:AO22" si="1">AK16+AL16+AM16+AN16</f>
        <v>4</v>
      </c>
      <c r="AP16" s="411">
        <v>1</v>
      </c>
      <c r="AQ16" s="408">
        <v>1</v>
      </c>
      <c r="AR16" s="412">
        <v>1</v>
      </c>
      <c r="AS16" s="169">
        <f t="shared" ref="AS16:AS22" si="2">AP16+AQ16+AR16</f>
        <v>3</v>
      </c>
      <c r="AT16" s="174">
        <f>U16+Z16+AE16+AJ16</f>
        <v>17</v>
      </c>
    </row>
    <row r="17" spans="1:46" ht="18" customHeight="1" x14ac:dyDescent="0.25">
      <c r="A17" s="93" t="s">
        <v>20</v>
      </c>
      <c r="B17" s="400">
        <v>2</v>
      </c>
      <c r="C17" s="198"/>
      <c r="D17" s="210"/>
      <c r="E17" s="203"/>
      <c r="F17" s="210"/>
      <c r="G17" s="272"/>
      <c r="H17" s="203"/>
      <c r="I17" s="67"/>
      <c r="J17" s="24"/>
      <c r="K17" s="208"/>
      <c r="L17" s="210"/>
      <c r="M17" s="177">
        <f t="shared" si="0"/>
        <v>0</v>
      </c>
      <c r="N17" s="411">
        <v>2</v>
      </c>
      <c r="O17" s="52"/>
      <c r="P17" s="52"/>
      <c r="Q17" s="52"/>
      <c r="R17" s="159"/>
      <c r="S17" s="52"/>
      <c r="T17" s="180"/>
      <c r="U17" s="164"/>
      <c r="V17" s="161"/>
      <c r="W17" s="52"/>
      <c r="X17" s="52"/>
      <c r="Y17" s="52"/>
      <c r="Z17" s="164"/>
      <c r="AA17" s="161"/>
      <c r="AB17" s="52"/>
      <c r="AC17" s="52"/>
      <c r="AD17" s="52"/>
      <c r="AE17" s="164"/>
      <c r="AF17" s="161"/>
      <c r="AG17" s="52"/>
      <c r="AH17" s="52"/>
      <c r="AI17" s="159"/>
      <c r="AJ17" s="164"/>
      <c r="AK17" s="411">
        <v>1</v>
      </c>
      <c r="AL17" s="407">
        <v>1</v>
      </c>
      <c r="AM17" s="407">
        <v>1</v>
      </c>
      <c r="AN17" s="407">
        <v>1</v>
      </c>
      <c r="AO17" s="169">
        <f t="shared" si="1"/>
        <v>4</v>
      </c>
      <c r="AP17" s="411">
        <v>1</v>
      </c>
      <c r="AQ17" s="408">
        <v>1</v>
      </c>
      <c r="AR17" s="412">
        <v>1</v>
      </c>
      <c r="AS17" s="169">
        <f t="shared" si="2"/>
        <v>3</v>
      </c>
      <c r="AT17" s="174">
        <f>AO17+AS17</f>
        <v>7</v>
      </c>
    </row>
    <row r="18" spans="1:46" ht="18" customHeight="1" x14ac:dyDescent="0.25">
      <c r="A18" s="94" t="s">
        <v>21</v>
      </c>
      <c r="B18" s="400">
        <v>2</v>
      </c>
      <c r="C18" s="198"/>
      <c r="D18" s="210"/>
      <c r="E18" s="203"/>
      <c r="F18" s="210"/>
      <c r="G18" s="272"/>
      <c r="H18" s="203"/>
      <c r="I18" s="67"/>
      <c r="J18" s="129">
        <v>2</v>
      </c>
      <c r="K18" s="197">
        <v>2</v>
      </c>
      <c r="L18" s="209">
        <f>J18+K18</f>
        <v>4</v>
      </c>
      <c r="M18" s="177">
        <f t="shared" si="0"/>
        <v>4</v>
      </c>
      <c r="N18" s="411">
        <v>2</v>
      </c>
      <c r="O18" s="52"/>
      <c r="P18" s="52"/>
      <c r="Q18" s="52"/>
      <c r="R18" s="159"/>
      <c r="S18" s="52"/>
      <c r="T18" s="180"/>
      <c r="U18" s="164"/>
      <c r="V18" s="161"/>
      <c r="W18" s="52"/>
      <c r="X18" s="52"/>
      <c r="Y18" s="52"/>
      <c r="Z18" s="164"/>
      <c r="AA18" s="161"/>
      <c r="AB18" s="52"/>
      <c r="AC18" s="52"/>
      <c r="AD18" s="52"/>
      <c r="AE18" s="164"/>
      <c r="AF18" s="161"/>
      <c r="AG18" s="52"/>
      <c r="AH18" s="52"/>
      <c r="AI18" s="159"/>
      <c r="AJ18" s="164"/>
      <c r="AK18" s="411">
        <v>2</v>
      </c>
      <c r="AL18" s="407">
        <v>2</v>
      </c>
      <c r="AM18" s="407">
        <v>2</v>
      </c>
      <c r="AN18" s="407">
        <v>2</v>
      </c>
      <c r="AO18" s="169">
        <f t="shared" si="1"/>
        <v>8</v>
      </c>
      <c r="AP18" s="411">
        <v>2</v>
      </c>
      <c r="AQ18" s="408">
        <v>2</v>
      </c>
      <c r="AR18" s="412">
        <v>2</v>
      </c>
      <c r="AS18" s="169">
        <f t="shared" si="2"/>
        <v>6</v>
      </c>
      <c r="AT18" s="174">
        <f>AO18+AS18</f>
        <v>14</v>
      </c>
    </row>
    <row r="19" spans="1:46" ht="18" customHeight="1" x14ac:dyDescent="0.25">
      <c r="A19" s="91" t="s">
        <v>124</v>
      </c>
      <c r="B19" s="400">
        <v>0</v>
      </c>
      <c r="C19" s="198"/>
      <c r="D19" s="210"/>
      <c r="E19" s="203"/>
      <c r="F19" s="210"/>
      <c r="G19" s="272"/>
      <c r="H19" s="203"/>
      <c r="I19" s="67"/>
      <c r="J19" s="24"/>
      <c r="K19" s="198"/>
      <c r="L19" s="210"/>
      <c r="M19" s="177">
        <f t="shared" si="0"/>
        <v>0</v>
      </c>
      <c r="N19" s="411">
        <v>2</v>
      </c>
      <c r="O19" s="398">
        <v>2</v>
      </c>
      <c r="P19" s="398">
        <v>2</v>
      </c>
      <c r="Q19" s="398">
        <v>2</v>
      </c>
      <c r="R19" s="405">
        <v>2</v>
      </c>
      <c r="S19" s="407">
        <v>4</v>
      </c>
      <c r="T19" s="406">
        <v>2</v>
      </c>
      <c r="U19" s="163">
        <f>O19+P19+Q19+R19+T19</f>
        <v>10</v>
      </c>
      <c r="V19" s="410">
        <v>2</v>
      </c>
      <c r="W19" s="398">
        <v>2</v>
      </c>
      <c r="X19" s="398">
        <v>2</v>
      </c>
      <c r="Y19" s="398">
        <v>2</v>
      </c>
      <c r="Z19" s="163">
        <f>V19+W19+Y19+X19</f>
        <v>8</v>
      </c>
      <c r="AA19" s="410">
        <v>2</v>
      </c>
      <c r="AB19" s="398">
        <v>2</v>
      </c>
      <c r="AC19" s="398">
        <v>2</v>
      </c>
      <c r="AD19" s="407">
        <v>2</v>
      </c>
      <c r="AE19" s="163">
        <f>AA19+AB19+AC19+AD19</f>
        <v>8</v>
      </c>
      <c r="AF19" s="410">
        <v>2</v>
      </c>
      <c r="AG19" s="398">
        <v>2</v>
      </c>
      <c r="AH19" s="398">
        <v>2</v>
      </c>
      <c r="AI19" s="405">
        <v>2</v>
      </c>
      <c r="AJ19" s="163">
        <f t="shared" ref="AJ19:AJ25" si="3">AF19+AG19+AH19+AI19</f>
        <v>8</v>
      </c>
      <c r="AK19" s="411">
        <v>1</v>
      </c>
      <c r="AL19" s="407">
        <v>1</v>
      </c>
      <c r="AM19" s="407">
        <v>1</v>
      </c>
      <c r="AN19" s="407">
        <v>1</v>
      </c>
      <c r="AO19" s="169">
        <f t="shared" si="1"/>
        <v>4</v>
      </c>
      <c r="AP19" s="411">
        <v>1</v>
      </c>
      <c r="AQ19" s="408">
        <v>1</v>
      </c>
      <c r="AR19" s="412">
        <v>1</v>
      </c>
      <c r="AS19" s="169">
        <f t="shared" si="2"/>
        <v>3</v>
      </c>
      <c r="AT19" s="174">
        <f>U19+Z19+AE19+AJ19+AO19+AS19</f>
        <v>41</v>
      </c>
    </row>
    <row r="20" spans="1:46" ht="22.9" customHeight="1" x14ac:dyDescent="0.25">
      <c r="A20" s="421" t="s">
        <v>144</v>
      </c>
      <c r="B20" s="400">
        <v>1</v>
      </c>
      <c r="C20" s="197">
        <v>1</v>
      </c>
      <c r="D20" s="209">
        <f t="shared" ref="D20:D30" si="4">C20</f>
        <v>1</v>
      </c>
      <c r="E20" s="202">
        <v>1</v>
      </c>
      <c r="F20" s="209">
        <f>E20</f>
        <v>1</v>
      </c>
      <c r="G20" s="271">
        <v>1</v>
      </c>
      <c r="H20" s="202">
        <v>1</v>
      </c>
      <c r="I20" s="214">
        <f>G20+H20</f>
        <v>2</v>
      </c>
      <c r="J20" s="129">
        <v>1</v>
      </c>
      <c r="K20" s="197">
        <v>1</v>
      </c>
      <c r="L20" s="209">
        <f>J20+K20</f>
        <v>2</v>
      </c>
      <c r="M20" s="177">
        <f t="shared" si="0"/>
        <v>6</v>
      </c>
      <c r="N20" s="411">
        <v>1</v>
      </c>
      <c r="O20" s="398">
        <v>1</v>
      </c>
      <c r="P20" s="398">
        <v>1</v>
      </c>
      <c r="Q20" s="398">
        <v>1</v>
      </c>
      <c r="R20" s="405">
        <v>1</v>
      </c>
      <c r="S20" s="407">
        <v>1</v>
      </c>
      <c r="T20" s="406">
        <v>1</v>
      </c>
      <c r="U20" s="163">
        <f t="shared" ref="U20:U22" si="5">O20+P20+Q20+R20+T20</f>
        <v>5</v>
      </c>
      <c r="V20" s="410">
        <v>1</v>
      </c>
      <c r="W20" s="398">
        <v>1</v>
      </c>
      <c r="X20" s="398">
        <v>1</v>
      </c>
      <c r="Y20" s="398">
        <v>1</v>
      </c>
      <c r="Z20" s="163">
        <f t="shared" ref="Z20:Z22" si="6">V20+W20+Y20+X20</f>
        <v>4</v>
      </c>
      <c r="AA20" s="410">
        <v>1</v>
      </c>
      <c r="AB20" s="398">
        <v>1</v>
      </c>
      <c r="AC20" s="398">
        <v>1</v>
      </c>
      <c r="AD20" s="407">
        <v>1</v>
      </c>
      <c r="AE20" s="163">
        <f t="shared" ref="AE20:AE22" si="7">AA20+AB20+AC20+AD20</f>
        <v>4</v>
      </c>
      <c r="AF20" s="410">
        <v>1</v>
      </c>
      <c r="AG20" s="398">
        <v>1</v>
      </c>
      <c r="AH20" s="398">
        <v>1</v>
      </c>
      <c r="AI20" s="405">
        <v>1</v>
      </c>
      <c r="AJ20" s="163">
        <f t="shared" si="3"/>
        <v>4</v>
      </c>
      <c r="AK20" s="411">
        <v>1</v>
      </c>
      <c r="AL20" s="407">
        <v>1</v>
      </c>
      <c r="AM20" s="407">
        <v>1</v>
      </c>
      <c r="AN20" s="407">
        <v>1</v>
      </c>
      <c r="AO20" s="169">
        <f t="shared" si="1"/>
        <v>4</v>
      </c>
      <c r="AP20" s="411">
        <v>1</v>
      </c>
      <c r="AQ20" s="408">
        <v>1</v>
      </c>
      <c r="AR20" s="412">
        <v>1</v>
      </c>
      <c r="AS20" s="169">
        <f t="shared" si="2"/>
        <v>3</v>
      </c>
      <c r="AT20" s="174">
        <f>U20+Z20+AE20+AJ20+AO20+AS20</f>
        <v>24</v>
      </c>
    </row>
    <row r="21" spans="1:46" ht="18" customHeight="1" x14ac:dyDescent="0.25">
      <c r="A21" s="91" t="s">
        <v>126</v>
      </c>
      <c r="B21" s="400">
        <v>1</v>
      </c>
      <c r="C21" s="197">
        <v>1</v>
      </c>
      <c r="D21" s="209">
        <f t="shared" si="4"/>
        <v>1</v>
      </c>
      <c r="E21" s="202">
        <v>1</v>
      </c>
      <c r="F21" s="209">
        <f>E21</f>
        <v>1</v>
      </c>
      <c r="G21" s="271">
        <v>1</v>
      </c>
      <c r="H21" s="202">
        <v>1</v>
      </c>
      <c r="I21" s="214">
        <f>G21+H21</f>
        <v>2</v>
      </c>
      <c r="J21" s="129">
        <v>1</v>
      </c>
      <c r="K21" s="197">
        <v>1</v>
      </c>
      <c r="L21" s="209">
        <f>J21+K21</f>
        <v>2</v>
      </c>
      <c r="M21" s="177">
        <f t="shared" si="0"/>
        <v>6</v>
      </c>
      <c r="N21" s="411">
        <v>2</v>
      </c>
      <c r="O21" s="398">
        <v>2</v>
      </c>
      <c r="P21" s="398">
        <v>2</v>
      </c>
      <c r="Q21" s="398">
        <v>2</v>
      </c>
      <c r="R21" s="405">
        <v>2</v>
      </c>
      <c r="S21" s="407">
        <v>2</v>
      </c>
      <c r="T21" s="406">
        <v>2</v>
      </c>
      <c r="U21" s="163">
        <f t="shared" si="5"/>
        <v>10</v>
      </c>
      <c r="V21" s="410">
        <v>2</v>
      </c>
      <c r="W21" s="398">
        <v>2</v>
      </c>
      <c r="X21" s="398">
        <v>2</v>
      </c>
      <c r="Y21" s="398">
        <v>2</v>
      </c>
      <c r="Z21" s="163">
        <f t="shared" si="6"/>
        <v>8</v>
      </c>
      <c r="AA21" s="410">
        <v>2</v>
      </c>
      <c r="AB21" s="398">
        <v>2</v>
      </c>
      <c r="AC21" s="398">
        <v>2</v>
      </c>
      <c r="AD21" s="407">
        <v>2</v>
      </c>
      <c r="AE21" s="163">
        <f t="shared" si="7"/>
        <v>8</v>
      </c>
      <c r="AF21" s="410">
        <v>2</v>
      </c>
      <c r="AG21" s="398">
        <v>2</v>
      </c>
      <c r="AH21" s="398">
        <v>2</v>
      </c>
      <c r="AI21" s="405">
        <v>2</v>
      </c>
      <c r="AJ21" s="163">
        <f t="shared" si="3"/>
        <v>8</v>
      </c>
      <c r="AK21" s="411">
        <v>2</v>
      </c>
      <c r="AL21" s="407">
        <v>2</v>
      </c>
      <c r="AM21" s="407">
        <v>2</v>
      </c>
      <c r="AN21" s="407">
        <v>2</v>
      </c>
      <c r="AO21" s="169">
        <f t="shared" si="1"/>
        <v>8</v>
      </c>
      <c r="AP21" s="411">
        <v>2</v>
      </c>
      <c r="AQ21" s="408">
        <v>2</v>
      </c>
      <c r="AR21" s="412">
        <v>2</v>
      </c>
      <c r="AS21" s="169">
        <f t="shared" si="2"/>
        <v>6</v>
      </c>
      <c r="AT21" s="174">
        <f>U21+Z21+AE21+AJ21+AO21+AS21</f>
        <v>48</v>
      </c>
    </row>
    <row r="22" spans="1:46" ht="18" customHeight="1" x14ac:dyDescent="0.25">
      <c r="A22" s="91" t="s">
        <v>127</v>
      </c>
      <c r="B22" s="400">
        <v>0</v>
      </c>
      <c r="C22" s="198"/>
      <c r="D22" s="210"/>
      <c r="E22" s="203"/>
      <c r="F22" s="210"/>
      <c r="G22" s="268"/>
      <c r="H22" s="203"/>
      <c r="I22" s="67"/>
      <c r="J22" s="24"/>
      <c r="K22" s="198"/>
      <c r="L22" s="210"/>
      <c r="M22" s="177">
        <f t="shared" si="0"/>
        <v>0</v>
      </c>
      <c r="N22" s="411">
        <v>1</v>
      </c>
      <c r="O22" s="398">
        <v>1</v>
      </c>
      <c r="P22" s="398">
        <v>1</v>
      </c>
      <c r="Q22" s="398">
        <v>1</v>
      </c>
      <c r="R22" s="405">
        <v>1</v>
      </c>
      <c r="S22" s="407">
        <v>1</v>
      </c>
      <c r="T22" s="406">
        <v>1</v>
      </c>
      <c r="U22" s="163">
        <f t="shared" si="5"/>
        <v>5</v>
      </c>
      <c r="V22" s="410">
        <v>1</v>
      </c>
      <c r="W22" s="398">
        <v>1</v>
      </c>
      <c r="X22" s="398">
        <v>1</v>
      </c>
      <c r="Y22" s="398">
        <v>1</v>
      </c>
      <c r="Z22" s="163">
        <f t="shared" si="6"/>
        <v>4</v>
      </c>
      <c r="AA22" s="410">
        <v>1</v>
      </c>
      <c r="AB22" s="398">
        <v>1</v>
      </c>
      <c r="AC22" s="398">
        <v>1</v>
      </c>
      <c r="AD22" s="407">
        <v>1</v>
      </c>
      <c r="AE22" s="163">
        <f t="shared" si="7"/>
        <v>4</v>
      </c>
      <c r="AF22" s="410">
        <v>1</v>
      </c>
      <c r="AG22" s="398">
        <v>1</v>
      </c>
      <c r="AH22" s="398">
        <v>1</v>
      </c>
      <c r="AI22" s="405">
        <v>1</v>
      </c>
      <c r="AJ22" s="163">
        <f t="shared" si="3"/>
        <v>4</v>
      </c>
      <c r="AK22" s="411">
        <v>1</v>
      </c>
      <c r="AL22" s="407">
        <v>1</v>
      </c>
      <c r="AM22" s="407">
        <v>1</v>
      </c>
      <c r="AN22" s="407">
        <v>1</v>
      </c>
      <c r="AO22" s="169">
        <f t="shared" si="1"/>
        <v>4</v>
      </c>
      <c r="AP22" s="411">
        <v>1</v>
      </c>
      <c r="AQ22" s="408">
        <v>1</v>
      </c>
      <c r="AR22" s="412">
        <v>1</v>
      </c>
      <c r="AS22" s="169">
        <f t="shared" si="2"/>
        <v>3</v>
      </c>
      <c r="AT22" s="174">
        <f>U22+Z22+AE22+AJ22+AO22+AS22</f>
        <v>24</v>
      </c>
    </row>
    <row r="23" spans="1:46" ht="13.5" customHeight="1" thickBot="1" x14ac:dyDescent="0.3">
      <c r="A23" s="359" t="s">
        <v>105</v>
      </c>
      <c r="B23" s="595"/>
      <c r="C23" s="472"/>
      <c r="D23" s="472"/>
      <c r="E23" s="472"/>
      <c r="F23" s="472"/>
      <c r="G23" s="472"/>
      <c r="H23" s="472"/>
      <c r="I23" s="472"/>
      <c r="J23" s="472"/>
      <c r="K23" s="472"/>
      <c r="L23" s="472"/>
      <c r="M23" s="472"/>
      <c r="N23" s="472"/>
      <c r="O23" s="472"/>
      <c r="P23" s="472"/>
      <c r="Q23" s="472"/>
      <c r="R23" s="472"/>
      <c r="S23" s="472"/>
      <c r="T23" s="472"/>
      <c r="U23" s="472"/>
      <c r="V23" s="472"/>
      <c r="W23" s="472"/>
      <c r="X23" s="472"/>
      <c r="Y23" s="472"/>
      <c r="Z23" s="472"/>
      <c r="AA23" s="472"/>
      <c r="AB23" s="472"/>
      <c r="AC23" s="472"/>
      <c r="AD23" s="472"/>
      <c r="AE23" s="610"/>
      <c r="AF23" s="472"/>
      <c r="AG23" s="472"/>
      <c r="AH23" s="472"/>
      <c r="AI23" s="472"/>
      <c r="AJ23" s="472"/>
      <c r="AK23" s="472"/>
      <c r="AL23" s="472"/>
      <c r="AM23" s="472"/>
      <c r="AN23" s="472"/>
      <c r="AO23" s="472"/>
      <c r="AP23" s="472"/>
      <c r="AQ23" s="472"/>
      <c r="AR23" s="472"/>
      <c r="AS23" s="472"/>
      <c r="AT23" s="547"/>
    </row>
    <row r="24" spans="1:46" ht="16.5" customHeight="1" thickBot="1" x14ac:dyDescent="0.3">
      <c r="A24" s="195" t="s">
        <v>27</v>
      </c>
      <c r="B24" s="400">
        <v>4</v>
      </c>
      <c r="C24" s="197">
        <v>4</v>
      </c>
      <c r="D24" s="209">
        <f t="shared" ref="D24" si="8">C24</f>
        <v>4</v>
      </c>
      <c r="E24" s="202">
        <v>4</v>
      </c>
      <c r="F24" s="209">
        <f>E24</f>
        <v>4</v>
      </c>
      <c r="G24" s="271">
        <v>4</v>
      </c>
      <c r="H24" s="202">
        <v>4</v>
      </c>
      <c r="I24" s="214">
        <f>G24+H24</f>
        <v>8</v>
      </c>
      <c r="J24" s="129">
        <v>3</v>
      </c>
      <c r="K24" s="197">
        <v>3</v>
      </c>
      <c r="L24" s="209">
        <f>J24+K24</f>
        <v>6</v>
      </c>
      <c r="M24" s="177">
        <f>D24+F24+I24+L24</f>
        <v>22</v>
      </c>
      <c r="N24" s="411">
        <v>5</v>
      </c>
      <c r="O24" s="398">
        <v>5</v>
      </c>
      <c r="P24" s="398">
        <v>5</v>
      </c>
      <c r="Q24" s="398">
        <v>5</v>
      </c>
      <c r="R24" s="398">
        <v>5</v>
      </c>
      <c r="S24" s="407">
        <v>5</v>
      </c>
      <c r="T24" s="406">
        <v>5</v>
      </c>
      <c r="U24" s="163">
        <f>O24+P24+Q24+R24+T24</f>
        <v>25</v>
      </c>
      <c r="V24" s="410">
        <v>5</v>
      </c>
      <c r="W24" s="398">
        <v>5</v>
      </c>
      <c r="X24" s="398">
        <v>5</v>
      </c>
      <c r="Y24" s="398">
        <v>5</v>
      </c>
      <c r="Z24" s="163">
        <f>V24+W24+Y24+X24</f>
        <v>20</v>
      </c>
      <c r="AA24" s="410">
        <v>5</v>
      </c>
      <c r="AB24" s="398">
        <v>5</v>
      </c>
      <c r="AC24" s="398">
        <v>5</v>
      </c>
      <c r="AD24" s="407">
        <v>5</v>
      </c>
      <c r="AE24" s="288">
        <f>AA24+AB24+AC24+AD24</f>
        <v>20</v>
      </c>
      <c r="AF24" s="410">
        <v>5</v>
      </c>
      <c r="AG24" s="398">
        <v>5</v>
      </c>
      <c r="AH24" s="398">
        <v>5</v>
      </c>
      <c r="AI24" s="405">
        <v>5</v>
      </c>
      <c r="AJ24" s="163">
        <f t="shared" ref="AJ24" si="9">AF24+AG24+AH24+AI24</f>
        <v>20</v>
      </c>
      <c r="AK24" s="411">
        <v>4</v>
      </c>
      <c r="AL24" s="407">
        <v>4</v>
      </c>
      <c r="AM24" s="407">
        <v>4</v>
      </c>
      <c r="AN24" s="407">
        <v>4</v>
      </c>
      <c r="AO24" s="169">
        <f>AK24+AL24+AM24+AN24</f>
        <v>16</v>
      </c>
      <c r="AP24" s="411">
        <v>4</v>
      </c>
      <c r="AQ24" s="408">
        <v>4</v>
      </c>
      <c r="AR24" s="412">
        <v>4</v>
      </c>
      <c r="AS24" s="169">
        <f>AP24+AQ24+AR24</f>
        <v>12</v>
      </c>
      <c r="AT24" s="174">
        <f>U24+Z24+AE24+AJ24+AO24+AS24</f>
        <v>113</v>
      </c>
    </row>
    <row r="25" spans="1:46" ht="16.5" customHeight="1" x14ac:dyDescent="0.25">
      <c r="A25" s="93" t="s">
        <v>130</v>
      </c>
      <c r="B25" s="400">
        <v>2</v>
      </c>
      <c r="C25" s="197">
        <v>2</v>
      </c>
      <c r="D25" s="209">
        <f t="shared" si="4"/>
        <v>2</v>
      </c>
      <c r="E25" s="202">
        <v>2</v>
      </c>
      <c r="F25" s="209">
        <f>E25</f>
        <v>2</v>
      </c>
      <c r="G25" s="271">
        <v>2</v>
      </c>
      <c r="H25" s="202">
        <v>2</v>
      </c>
      <c r="I25" s="214">
        <f>G25+H25</f>
        <v>4</v>
      </c>
      <c r="J25" s="129">
        <v>2</v>
      </c>
      <c r="K25" s="197">
        <v>2</v>
      </c>
      <c r="L25" s="209">
        <f>J25+K25</f>
        <v>4</v>
      </c>
      <c r="M25" s="177">
        <f>D25+F25+I25+L25</f>
        <v>12</v>
      </c>
      <c r="N25" s="411">
        <v>3</v>
      </c>
      <c r="O25" s="398">
        <v>3</v>
      </c>
      <c r="P25" s="398">
        <v>3</v>
      </c>
      <c r="Q25" s="398">
        <v>3</v>
      </c>
      <c r="R25" s="398">
        <v>3</v>
      </c>
      <c r="S25" s="407">
        <v>3</v>
      </c>
      <c r="T25" s="406">
        <v>3</v>
      </c>
      <c r="U25" s="163">
        <f>O25+P25+Q25+R25+T25</f>
        <v>15</v>
      </c>
      <c r="V25" s="410">
        <v>3</v>
      </c>
      <c r="W25" s="398">
        <v>3</v>
      </c>
      <c r="X25" s="398">
        <v>3</v>
      </c>
      <c r="Y25" s="398">
        <v>3</v>
      </c>
      <c r="Z25" s="163">
        <f>V25+W25+Y25+X25</f>
        <v>12</v>
      </c>
      <c r="AA25" s="410">
        <v>3</v>
      </c>
      <c r="AB25" s="398">
        <v>3</v>
      </c>
      <c r="AC25" s="398">
        <v>3</v>
      </c>
      <c r="AD25" s="407">
        <v>3</v>
      </c>
      <c r="AE25" s="288">
        <f>AA25+AB25+AC25+AD25</f>
        <v>12</v>
      </c>
      <c r="AF25" s="410">
        <v>3</v>
      </c>
      <c r="AG25" s="398">
        <v>3</v>
      </c>
      <c r="AH25" s="398">
        <v>3</v>
      </c>
      <c r="AI25" s="405">
        <v>3</v>
      </c>
      <c r="AJ25" s="163">
        <f t="shared" si="3"/>
        <v>12</v>
      </c>
      <c r="AK25" s="411">
        <v>3</v>
      </c>
      <c r="AL25" s="407">
        <v>3</v>
      </c>
      <c r="AM25" s="407">
        <v>3</v>
      </c>
      <c r="AN25" s="407">
        <v>3</v>
      </c>
      <c r="AO25" s="169">
        <f>AK25+AL25+AM25+AN25</f>
        <v>12</v>
      </c>
      <c r="AP25" s="411">
        <v>3</v>
      </c>
      <c r="AQ25" s="408">
        <v>3</v>
      </c>
      <c r="AR25" s="412">
        <v>3</v>
      </c>
      <c r="AS25" s="169">
        <f>AP25+AQ25+AR25</f>
        <v>9</v>
      </c>
      <c r="AT25" s="174">
        <f>U25+Z25+AE25+AJ25+AO25+AS25</f>
        <v>72</v>
      </c>
    </row>
    <row r="26" spans="1:46" ht="13.5" customHeight="1" thickBot="1" x14ac:dyDescent="0.3">
      <c r="A26" s="91" t="s">
        <v>29</v>
      </c>
      <c r="B26" s="595"/>
      <c r="C26" s="472"/>
      <c r="D26" s="472"/>
      <c r="E26" s="472"/>
      <c r="F26" s="472"/>
      <c r="G26" s="472"/>
      <c r="H26" s="472"/>
      <c r="I26" s="472"/>
      <c r="J26" s="472"/>
      <c r="K26" s="472"/>
      <c r="L26" s="472"/>
      <c r="M26" s="472"/>
      <c r="N26" s="472"/>
      <c r="O26" s="472"/>
      <c r="P26" s="472"/>
      <c r="Q26" s="472"/>
      <c r="R26" s="472"/>
      <c r="S26" s="472"/>
      <c r="T26" s="472"/>
      <c r="U26" s="472"/>
      <c r="V26" s="472"/>
      <c r="W26" s="472"/>
      <c r="X26" s="472"/>
      <c r="Y26" s="472"/>
      <c r="Z26" s="472"/>
      <c r="AA26" s="472"/>
      <c r="AB26" s="472"/>
      <c r="AC26" s="472"/>
      <c r="AD26" s="472"/>
      <c r="AE26" s="610"/>
      <c r="AF26" s="472"/>
      <c r="AG26" s="472"/>
      <c r="AH26" s="472"/>
      <c r="AI26" s="472"/>
      <c r="AJ26" s="472"/>
      <c r="AK26" s="472"/>
      <c r="AL26" s="472"/>
      <c r="AM26" s="472"/>
      <c r="AN26" s="472"/>
      <c r="AO26" s="472"/>
      <c r="AP26" s="472"/>
      <c r="AQ26" s="472"/>
      <c r="AR26" s="472"/>
      <c r="AS26" s="472"/>
      <c r="AT26" s="547"/>
    </row>
    <row r="27" spans="1:46" ht="18" customHeight="1" thickBot="1" x14ac:dyDescent="0.3">
      <c r="A27" s="195" t="s">
        <v>29</v>
      </c>
      <c r="B27" s="400">
        <v>4</v>
      </c>
      <c r="C27" s="197">
        <v>4</v>
      </c>
      <c r="D27" s="209">
        <f t="shared" ref="D27" si="10">C27</f>
        <v>4</v>
      </c>
      <c r="E27" s="202">
        <v>4</v>
      </c>
      <c r="F27" s="209">
        <f>E27</f>
        <v>4</v>
      </c>
      <c r="G27" s="271">
        <v>4</v>
      </c>
      <c r="H27" s="202">
        <v>4</v>
      </c>
      <c r="I27" s="214">
        <f>G27+H27</f>
        <v>8</v>
      </c>
      <c r="J27" s="24"/>
      <c r="K27" s="198"/>
      <c r="L27" s="210"/>
      <c r="M27" s="177">
        <f>D27+F27+I27+L27</f>
        <v>16</v>
      </c>
      <c r="N27" s="411">
        <v>5</v>
      </c>
      <c r="O27" s="398">
        <v>4</v>
      </c>
      <c r="P27" s="398">
        <v>4</v>
      </c>
      <c r="Q27" s="398">
        <v>4</v>
      </c>
      <c r="R27" s="398">
        <v>4</v>
      </c>
      <c r="S27" s="407">
        <v>4</v>
      </c>
      <c r="T27" s="406">
        <v>4</v>
      </c>
      <c r="U27" s="163">
        <f>O27+P27+Q27+R27+T27</f>
        <v>20</v>
      </c>
      <c r="V27" s="410">
        <v>4</v>
      </c>
      <c r="W27" s="398">
        <v>4</v>
      </c>
      <c r="X27" s="398">
        <v>4</v>
      </c>
      <c r="Y27" s="398">
        <v>4</v>
      </c>
      <c r="Z27" s="163">
        <f>V27+W27+Y27+X27</f>
        <v>16</v>
      </c>
      <c r="AA27" s="410">
        <v>4</v>
      </c>
      <c r="AB27" s="398">
        <v>4</v>
      </c>
      <c r="AC27" s="398">
        <v>4</v>
      </c>
      <c r="AD27" s="407">
        <v>4</v>
      </c>
      <c r="AE27" s="288">
        <f>AA27+AB27+AC27+AD27</f>
        <v>16</v>
      </c>
      <c r="AF27" s="410">
        <v>4</v>
      </c>
      <c r="AG27" s="398">
        <v>4</v>
      </c>
      <c r="AH27" s="398">
        <v>4</v>
      </c>
      <c r="AI27" s="405">
        <v>4</v>
      </c>
      <c r="AJ27" s="163">
        <f t="shared" ref="AJ27:AJ28" si="11">AF27+AG27+AH27+AI27</f>
        <v>16</v>
      </c>
      <c r="AK27" s="166"/>
      <c r="AL27" s="155"/>
      <c r="AM27" s="155"/>
      <c r="AN27" s="155"/>
      <c r="AO27" s="171"/>
      <c r="AP27" s="166"/>
      <c r="AQ27" s="179"/>
      <c r="AR27" s="167"/>
      <c r="AS27" s="171"/>
      <c r="AT27" s="173">
        <f>U27+Z27+AE27+AJ27</f>
        <v>68</v>
      </c>
    </row>
    <row r="28" spans="1:46" ht="18" customHeight="1" thickBot="1" x14ac:dyDescent="0.3">
      <c r="A28" s="195" t="s">
        <v>104</v>
      </c>
      <c r="B28" s="400">
        <v>4</v>
      </c>
      <c r="C28" s="198"/>
      <c r="D28" s="210"/>
      <c r="E28" s="203"/>
      <c r="F28" s="210"/>
      <c r="G28" s="272"/>
      <c r="H28" s="203"/>
      <c r="I28" s="67"/>
      <c r="J28" s="24"/>
      <c r="K28" s="198"/>
      <c r="L28" s="210"/>
      <c r="M28" s="177">
        <f>D28+F28+I28+L28</f>
        <v>0</v>
      </c>
      <c r="N28" s="411">
        <v>5</v>
      </c>
      <c r="O28" s="398">
        <v>1</v>
      </c>
      <c r="P28" s="398">
        <v>1</v>
      </c>
      <c r="Q28" s="398">
        <v>1</v>
      </c>
      <c r="R28" s="398">
        <v>1</v>
      </c>
      <c r="S28" s="407">
        <v>4</v>
      </c>
      <c r="T28" s="406">
        <v>1</v>
      </c>
      <c r="U28" s="163">
        <f t="shared" ref="U28:U31" si="12">O28+P28+Q28+R28+T28</f>
        <v>5</v>
      </c>
      <c r="V28" s="410">
        <v>1</v>
      </c>
      <c r="W28" s="398">
        <v>1</v>
      </c>
      <c r="X28" s="398">
        <v>1</v>
      </c>
      <c r="Y28" s="398">
        <v>1</v>
      </c>
      <c r="Z28" s="163">
        <f>V28+W28+Y28+X28</f>
        <v>4</v>
      </c>
      <c r="AA28" s="410">
        <v>1</v>
      </c>
      <c r="AB28" s="398">
        <v>1</v>
      </c>
      <c r="AC28" s="398">
        <v>1</v>
      </c>
      <c r="AD28" s="407">
        <v>1</v>
      </c>
      <c r="AE28" s="288">
        <f t="shared" ref="AE28:AE30" si="13">AA28+AB28+AC28+AD28</f>
        <v>4</v>
      </c>
      <c r="AF28" s="410">
        <v>1</v>
      </c>
      <c r="AG28" s="398">
        <v>1</v>
      </c>
      <c r="AH28" s="398">
        <v>1</v>
      </c>
      <c r="AI28" s="405">
        <v>1</v>
      </c>
      <c r="AJ28" s="163">
        <f t="shared" si="11"/>
        <v>4</v>
      </c>
      <c r="AK28" s="166"/>
      <c r="AL28" s="155"/>
      <c r="AM28" s="155"/>
      <c r="AN28" s="155"/>
      <c r="AO28" s="171"/>
      <c r="AP28" s="166"/>
      <c r="AQ28" s="179"/>
      <c r="AR28" s="167"/>
      <c r="AS28" s="171"/>
      <c r="AT28" s="173">
        <f>U28+Z28+AE28+AJ28</f>
        <v>17</v>
      </c>
    </row>
    <row r="29" spans="1:46" ht="18" customHeight="1" thickBot="1" x14ac:dyDescent="0.3">
      <c r="A29" s="93" t="s">
        <v>30</v>
      </c>
      <c r="B29" s="400">
        <v>2</v>
      </c>
      <c r="C29" s="198"/>
      <c r="D29" s="210"/>
      <c r="E29" s="203"/>
      <c r="F29" s="210"/>
      <c r="G29" s="272"/>
      <c r="H29" s="203"/>
      <c r="I29" s="67"/>
      <c r="J29" s="129">
        <v>3</v>
      </c>
      <c r="K29" s="197">
        <v>3</v>
      </c>
      <c r="L29" s="209">
        <f>J29+K29</f>
        <v>6</v>
      </c>
      <c r="M29" s="177">
        <f>D29+F29+I29+L29</f>
        <v>6</v>
      </c>
      <c r="N29" s="411">
        <v>4</v>
      </c>
      <c r="O29" s="25"/>
      <c r="P29" s="25"/>
      <c r="Q29" s="25"/>
      <c r="R29" s="25"/>
      <c r="S29" s="25"/>
      <c r="T29" s="287"/>
      <c r="U29" s="163">
        <f t="shared" si="12"/>
        <v>0</v>
      </c>
      <c r="V29" s="160"/>
      <c r="W29" s="25"/>
      <c r="X29" s="25"/>
      <c r="Y29" s="25"/>
      <c r="Z29" s="162"/>
      <c r="AA29" s="160"/>
      <c r="AB29" s="25"/>
      <c r="AC29" s="25"/>
      <c r="AD29" s="25"/>
      <c r="AE29" s="288">
        <f t="shared" si="13"/>
        <v>0</v>
      </c>
      <c r="AF29" s="160"/>
      <c r="AG29" s="25"/>
      <c r="AH29" s="25"/>
      <c r="AI29" s="158"/>
      <c r="AJ29" s="162"/>
      <c r="AK29" s="411">
        <v>4</v>
      </c>
      <c r="AL29" s="407">
        <v>4</v>
      </c>
      <c r="AM29" s="407">
        <v>4</v>
      </c>
      <c r="AN29" s="407">
        <v>4</v>
      </c>
      <c r="AO29" s="169">
        <f>AK29+AL29+AM29+AN29</f>
        <v>16</v>
      </c>
      <c r="AP29" s="411">
        <v>4</v>
      </c>
      <c r="AQ29" s="408">
        <v>4</v>
      </c>
      <c r="AR29" s="412">
        <v>4</v>
      </c>
      <c r="AS29" s="169">
        <f>AP29</f>
        <v>4</v>
      </c>
      <c r="AT29" s="174">
        <f>AO29+AS29</f>
        <v>20</v>
      </c>
    </row>
    <row r="30" spans="1:46" ht="18" customHeight="1" thickBot="1" x14ac:dyDescent="0.3">
      <c r="A30" s="91" t="s">
        <v>64</v>
      </c>
      <c r="B30" s="400">
        <v>3</v>
      </c>
      <c r="C30" s="197">
        <v>2</v>
      </c>
      <c r="D30" s="209">
        <f t="shared" si="4"/>
        <v>2</v>
      </c>
      <c r="E30" s="202">
        <v>2</v>
      </c>
      <c r="F30" s="209">
        <f>E30</f>
        <v>2</v>
      </c>
      <c r="G30" s="271">
        <v>2</v>
      </c>
      <c r="H30" s="202">
        <v>2</v>
      </c>
      <c r="I30" s="214">
        <f>G30+H30</f>
        <v>4</v>
      </c>
      <c r="J30" s="129">
        <v>2</v>
      </c>
      <c r="K30" s="197">
        <v>2</v>
      </c>
      <c r="L30" s="209">
        <f>J30+K30</f>
        <v>4</v>
      </c>
      <c r="M30" s="177">
        <f>D30+F30+I30+L30</f>
        <v>12</v>
      </c>
      <c r="N30" s="411" t="s">
        <v>108</v>
      </c>
      <c r="O30" s="398">
        <v>2</v>
      </c>
      <c r="P30" s="398">
        <v>2</v>
      </c>
      <c r="Q30" s="398">
        <v>2</v>
      </c>
      <c r="R30" s="398">
        <v>2</v>
      </c>
      <c r="S30" s="407">
        <v>2</v>
      </c>
      <c r="T30" s="406">
        <v>2</v>
      </c>
      <c r="U30" s="163">
        <f t="shared" si="12"/>
        <v>10</v>
      </c>
      <c r="V30" s="410">
        <v>2</v>
      </c>
      <c r="W30" s="398">
        <v>2</v>
      </c>
      <c r="X30" s="398">
        <v>2</v>
      </c>
      <c r="Y30" s="398">
        <v>2</v>
      </c>
      <c r="Z30" s="163">
        <f>V30+W30+Y30+X30</f>
        <v>8</v>
      </c>
      <c r="AA30" s="410">
        <v>2</v>
      </c>
      <c r="AB30" s="398">
        <v>2</v>
      </c>
      <c r="AC30" s="398">
        <v>2</v>
      </c>
      <c r="AD30" s="407">
        <v>2</v>
      </c>
      <c r="AE30" s="288">
        <f t="shared" si="13"/>
        <v>8</v>
      </c>
      <c r="AF30" s="410">
        <v>2</v>
      </c>
      <c r="AG30" s="398">
        <v>2</v>
      </c>
      <c r="AH30" s="398">
        <v>2</v>
      </c>
      <c r="AI30" s="405">
        <v>2</v>
      </c>
      <c r="AJ30" s="163">
        <f>AF30+AG30+AH30+AI30</f>
        <v>8</v>
      </c>
      <c r="AK30" s="411">
        <v>2</v>
      </c>
      <c r="AL30" s="407">
        <v>2</v>
      </c>
      <c r="AM30" s="407">
        <v>2</v>
      </c>
      <c r="AN30" s="407">
        <v>2</v>
      </c>
      <c r="AO30" s="169">
        <f>AK30+AL30+AM30+AN30</f>
        <v>8</v>
      </c>
      <c r="AP30" s="411">
        <v>2</v>
      </c>
      <c r="AQ30" s="408">
        <v>2</v>
      </c>
      <c r="AR30" s="412">
        <v>2</v>
      </c>
      <c r="AS30" s="169">
        <f>AP30</f>
        <v>2</v>
      </c>
      <c r="AT30" s="174">
        <f>U30+Z30+AE30+AJ30+AO30+AS30</f>
        <v>44</v>
      </c>
    </row>
    <row r="31" spans="1:46" ht="18" customHeight="1" thickBot="1" x14ac:dyDescent="0.3">
      <c r="A31" s="93" t="s">
        <v>33</v>
      </c>
      <c r="B31" s="400">
        <v>0</v>
      </c>
      <c r="C31" s="198"/>
      <c r="D31" s="212"/>
      <c r="E31" s="203"/>
      <c r="F31" s="212"/>
      <c r="G31" s="269"/>
      <c r="H31" s="203"/>
      <c r="I31" s="67"/>
      <c r="J31" s="24"/>
      <c r="K31" s="198"/>
      <c r="L31" s="212"/>
      <c r="M31" s="177">
        <f>D31+F31+I31+L31</f>
        <v>0</v>
      </c>
      <c r="N31" s="411">
        <v>1</v>
      </c>
      <c r="O31" s="398">
        <v>1</v>
      </c>
      <c r="P31" s="398">
        <v>1</v>
      </c>
      <c r="Q31" s="398">
        <v>1</v>
      </c>
      <c r="R31" s="398">
        <v>1</v>
      </c>
      <c r="S31" s="407">
        <v>1</v>
      </c>
      <c r="T31" s="174">
        <v>1</v>
      </c>
      <c r="U31" s="163">
        <f t="shared" si="12"/>
        <v>5</v>
      </c>
      <c r="V31" s="410">
        <v>1</v>
      </c>
      <c r="W31" s="398">
        <v>1</v>
      </c>
      <c r="X31" s="398">
        <v>1</v>
      </c>
      <c r="Y31" s="398">
        <v>1</v>
      </c>
      <c r="Z31" s="163">
        <f>V31+W31+Y31+X31</f>
        <v>4</v>
      </c>
      <c r="AA31" s="410">
        <v>1</v>
      </c>
      <c r="AB31" s="398">
        <v>1</v>
      </c>
      <c r="AC31" s="398">
        <v>1</v>
      </c>
      <c r="AD31" s="407">
        <v>1</v>
      </c>
      <c r="AE31" s="288">
        <f>AA31+AB31+AC31+AD31</f>
        <v>4</v>
      </c>
      <c r="AF31" s="410">
        <v>1</v>
      </c>
      <c r="AG31" s="398">
        <v>1</v>
      </c>
      <c r="AH31" s="398">
        <v>1</v>
      </c>
      <c r="AI31" s="405">
        <v>1</v>
      </c>
      <c r="AJ31" s="165">
        <f>AF31+AG31+AH31+AI31</f>
        <v>4</v>
      </c>
      <c r="AK31" s="411">
        <v>1</v>
      </c>
      <c r="AL31" s="407">
        <v>1</v>
      </c>
      <c r="AM31" s="407">
        <v>1</v>
      </c>
      <c r="AN31" s="407">
        <v>1</v>
      </c>
      <c r="AO31" s="172">
        <f>AK31+AL31+AM31+AN31</f>
        <v>4</v>
      </c>
      <c r="AP31" s="411">
        <v>1</v>
      </c>
      <c r="AQ31" s="408">
        <v>1</v>
      </c>
      <c r="AR31" s="412">
        <v>1</v>
      </c>
      <c r="AS31" s="169">
        <f>AP31</f>
        <v>1</v>
      </c>
      <c r="AT31" s="174">
        <f>U31+Z31+AE31+AJ31+AO31+AS31</f>
        <v>22</v>
      </c>
    </row>
    <row r="32" spans="1:46" ht="11.25" customHeight="1" x14ac:dyDescent="0.25">
      <c r="A32" s="194" t="s">
        <v>43</v>
      </c>
      <c r="B32" s="598"/>
      <c r="C32" s="599"/>
      <c r="D32" s="599"/>
      <c r="E32" s="599"/>
      <c r="F32" s="599"/>
      <c r="G32" s="599"/>
      <c r="H32" s="599"/>
      <c r="I32" s="599"/>
      <c r="J32" s="599"/>
      <c r="K32" s="599"/>
      <c r="L32" s="599"/>
      <c r="M32" s="599"/>
      <c r="N32" s="599"/>
      <c r="O32" s="599"/>
      <c r="P32" s="599"/>
      <c r="Q32" s="599"/>
      <c r="R32" s="599"/>
      <c r="S32" s="599"/>
      <c r="T32" s="599"/>
      <c r="U32" s="599"/>
      <c r="V32" s="599"/>
      <c r="W32" s="599"/>
      <c r="X32" s="599"/>
      <c r="Y32" s="599"/>
      <c r="Z32" s="599"/>
      <c r="AA32" s="599"/>
      <c r="AB32" s="599"/>
      <c r="AC32" s="599"/>
      <c r="AD32" s="599"/>
      <c r="AE32" s="599"/>
      <c r="AF32" s="599"/>
      <c r="AG32" s="599"/>
      <c r="AH32" s="599"/>
      <c r="AI32" s="599"/>
      <c r="AJ32" s="599"/>
      <c r="AK32" s="599"/>
      <c r="AL32" s="599"/>
      <c r="AM32" s="599"/>
      <c r="AN32" s="599"/>
      <c r="AO32" s="599"/>
      <c r="AP32" s="599"/>
      <c r="AQ32" s="599"/>
      <c r="AR32" s="599"/>
      <c r="AS32" s="599"/>
      <c r="AT32" s="608"/>
    </row>
    <row r="33" spans="1:46" ht="14.45" customHeight="1" x14ac:dyDescent="0.25">
      <c r="A33" s="97" t="s">
        <v>119</v>
      </c>
      <c r="B33" s="400">
        <v>0</v>
      </c>
      <c r="C33" s="24"/>
      <c r="D33" s="67"/>
      <c r="E33" s="24"/>
      <c r="F33" s="67"/>
      <c r="G33" s="67"/>
      <c r="H33" s="24"/>
      <c r="I33" s="67"/>
      <c r="J33" s="24"/>
      <c r="K33" s="24"/>
      <c r="L33" s="67"/>
      <c r="M33" s="79">
        <f>D33+F33+I33+L33</f>
        <v>0</v>
      </c>
      <c r="N33" s="411">
        <v>0</v>
      </c>
      <c r="O33" s="52"/>
      <c r="P33" s="52"/>
      <c r="Q33" s="52"/>
      <c r="R33" s="52"/>
      <c r="S33" s="52"/>
      <c r="T33" s="52"/>
      <c r="U33" s="52"/>
      <c r="V33" s="52"/>
      <c r="W33" s="52"/>
      <c r="X33" s="52"/>
      <c r="Y33" s="52"/>
      <c r="Z33" s="52"/>
      <c r="AA33" s="52"/>
      <c r="AB33" s="52"/>
      <c r="AC33" s="52"/>
      <c r="AD33" s="52"/>
      <c r="AE33" s="52"/>
      <c r="AF33" s="52"/>
      <c r="AG33" s="52"/>
      <c r="AH33" s="52"/>
      <c r="AI33" s="52"/>
      <c r="AJ33" s="52"/>
      <c r="AK33" s="407">
        <v>5</v>
      </c>
      <c r="AL33" s="407">
        <v>5</v>
      </c>
      <c r="AM33" s="407"/>
      <c r="AN33" s="407"/>
      <c r="AO33" s="6">
        <f>AK33+AL33+AM33+AN33</f>
        <v>10</v>
      </c>
      <c r="AP33" s="407">
        <v>6</v>
      </c>
      <c r="AQ33" s="407"/>
      <c r="AR33" s="52"/>
      <c r="AS33" s="6">
        <f>AP33+AQ33</f>
        <v>6</v>
      </c>
      <c r="AT33" s="403">
        <f>AO33+AS33</f>
        <v>16</v>
      </c>
    </row>
    <row r="34" spans="1:46" ht="13.9" customHeight="1" x14ac:dyDescent="0.25">
      <c r="A34" s="97" t="s">
        <v>128</v>
      </c>
      <c r="B34" s="262">
        <v>0</v>
      </c>
      <c r="C34" s="263"/>
      <c r="D34" s="264"/>
      <c r="E34" s="263"/>
      <c r="F34" s="264"/>
      <c r="G34" s="264"/>
      <c r="H34" s="263"/>
      <c r="I34" s="264"/>
      <c r="J34" s="263"/>
      <c r="K34" s="263"/>
      <c r="L34" s="264"/>
      <c r="M34" s="79">
        <f>D34+F34+I34+L34</f>
        <v>0</v>
      </c>
      <c r="N34" s="411">
        <v>0</v>
      </c>
      <c r="O34" s="265"/>
      <c r="P34" s="265"/>
      <c r="Q34" s="265"/>
      <c r="R34" s="265"/>
      <c r="S34" s="265"/>
      <c r="T34" s="265"/>
      <c r="U34" s="265"/>
      <c r="V34" s="265"/>
      <c r="W34" s="265"/>
      <c r="X34" s="265"/>
      <c r="Y34" s="265"/>
      <c r="Z34" s="265"/>
      <c r="AA34" s="265"/>
      <c r="AB34" s="265"/>
      <c r="AC34" s="265"/>
      <c r="AD34" s="265"/>
      <c r="AE34" s="265"/>
      <c r="AF34" s="265"/>
      <c r="AG34" s="265"/>
      <c r="AH34" s="265"/>
      <c r="AI34" s="265"/>
      <c r="AJ34" s="265"/>
      <c r="AK34" s="397"/>
      <c r="AL34" s="397"/>
      <c r="AM34" s="409">
        <v>5</v>
      </c>
      <c r="AN34" s="409"/>
      <c r="AO34" s="6">
        <f>AK34+AL34+AM34+AN34</f>
        <v>5</v>
      </c>
      <c r="AP34" s="407"/>
      <c r="AQ34" s="407">
        <v>6</v>
      </c>
      <c r="AR34" s="52"/>
      <c r="AS34" s="6">
        <f>AP34+AQ34</f>
        <v>6</v>
      </c>
      <c r="AT34" s="84">
        <f>AO34+AS34</f>
        <v>11</v>
      </c>
    </row>
    <row r="35" spans="1:46" ht="18" customHeight="1" thickBot="1" x14ac:dyDescent="0.3">
      <c r="A35" s="360" t="s">
        <v>129</v>
      </c>
      <c r="B35" s="90">
        <v>0</v>
      </c>
      <c r="C35" s="77"/>
      <c r="D35" s="213"/>
      <c r="E35" s="77"/>
      <c r="F35" s="213"/>
      <c r="G35" s="213"/>
      <c r="H35" s="77"/>
      <c r="I35" s="213"/>
      <c r="J35" s="77"/>
      <c r="K35" s="77"/>
      <c r="L35" s="213"/>
      <c r="M35" s="80">
        <f>D35+F35+I35+L35</f>
        <v>0</v>
      </c>
      <c r="N35" s="156">
        <v>0</v>
      </c>
      <c r="O35" s="157"/>
      <c r="P35" s="157"/>
      <c r="Q35" s="157"/>
      <c r="R35" s="157"/>
      <c r="S35" s="157"/>
      <c r="T35" s="157"/>
      <c r="U35" s="157"/>
      <c r="V35" s="157"/>
      <c r="W35" s="157"/>
      <c r="X35" s="157"/>
      <c r="Y35" s="157"/>
      <c r="Z35" s="157"/>
      <c r="AA35" s="157"/>
      <c r="AB35" s="157"/>
      <c r="AC35" s="157"/>
      <c r="AD35" s="157"/>
      <c r="AE35" s="157"/>
      <c r="AF35" s="157"/>
      <c r="AG35" s="157"/>
      <c r="AH35" s="157"/>
      <c r="AI35" s="157"/>
      <c r="AJ35" s="157"/>
      <c r="AK35" s="157"/>
      <c r="AL35" s="157"/>
      <c r="AM35" s="260"/>
      <c r="AN35" s="156">
        <v>5</v>
      </c>
      <c r="AO35" s="88">
        <f>AN35</f>
        <v>5</v>
      </c>
      <c r="AP35" s="261"/>
      <c r="AQ35" s="261"/>
      <c r="AR35" s="261"/>
      <c r="AS35" s="88"/>
      <c r="AT35" s="89">
        <f>AO35+AS35</f>
        <v>5</v>
      </c>
    </row>
    <row r="36" spans="1:46" ht="21.6" customHeight="1" x14ac:dyDescent="0.25">
      <c r="A36" s="520" t="s">
        <v>39</v>
      </c>
      <c r="B36" s="521"/>
      <c r="C36" s="242">
        <f>SUM(C11:C35)</f>
        <v>20</v>
      </c>
      <c r="D36" s="241">
        <f t="shared" ref="D36" si="14">C36</f>
        <v>20</v>
      </c>
      <c r="E36" s="242">
        <v>20</v>
      </c>
      <c r="F36" s="241">
        <f>E36</f>
        <v>20</v>
      </c>
      <c r="G36" s="270">
        <v>20</v>
      </c>
      <c r="H36" s="242">
        <f>SUM(H11:H35)</f>
        <v>20</v>
      </c>
      <c r="I36" s="241">
        <f>G36+H36</f>
        <v>40</v>
      </c>
      <c r="J36" s="242">
        <f>SUM(J11:J35)</f>
        <v>20</v>
      </c>
      <c r="K36" s="242">
        <v>20</v>
      </c>
      <c r="L36" s="241">
        <f>J36+K36</f>
        <v>40</v>
      </c>
      <c r="M36" s="233">
        <f>D36+F36+I36+L36</f>
        <v>120</v>
      </c>
      <c r="N36" s="404"/>
      <c r="O36" s="82">
        <v>30</v>
      </c>
      <c r="P36" s="82">
        <v>30</v>
      </c>
      <c r="Q36" s="82">
        <v>30</v>
      </c>
      <c r="R36" s="82">
        <v>30</v>
      </c>
      <c r="S36" s="82">
        <v>30</v>
      </c>
      <c r="T36" s="82">
        <v>30</v>
      </c>
      <c r="U36" s="401">
        <f>O36+P36+Q36+R36+S36+T36</f>
        <v>180</v>
      </c>
      <c r="V36" s="82">
        <v>30</v>
      </c>
      <c r="W36" s="82">
        <v>30</v>
      </c>
      <c r="X36" s="82">
        <v>30</v>
      </c>
      <c r="Y36" s="82">
        <v>30</v>
      </c>
      <c r="Z36" s="401">
        <f>V36+W36+Y36+X36</f>
        <v>120</v>
      </c>
      <c r="AA36" s="82">
        <v>30</v>
      </c>
      <c r="AB36" s="82">
        <v>30</v>
      </c>
      <c r="AC36" s="82">
        <v>30</v>
      </c>
      <c r="AD36" s="82">
        <v>30</v>
      </c>
      <c r="AE36" s="401">
        <f>AA36+AB36+AC36+AD36</f>
        <v>120</v>
      </c>
      <c r="AF36" s="82">
        <v>30</v>
      </c>
      <c r="AG36" s="82">
        <v>30</v>
      </c>
      <c r="AH36" s="82">
        <v>30</v>
      </c>
      <c r="AI36" s="82">
        <f>SUM(AI11:AI35)</f>
        <v>30</v>
      </c>
      <c r="AJ36" s="401">
        <f>AF36+AG36+AH36+AI36</f>
        <v>120</v>
      </c>
      <c r="AK36" s="82">
        <v>35</v>
      </c>
      <c r="AL36" s="82">
        <v>35</v>
      </c>
      <c r="AM36" s="82">
        <v>35</v>
      </c>
      <c r="AN36" s="82">
        <v>35</v>
      </c>
      <c r="AO36" s="401">
        <f>AK36+AL36+AM36+AN36</f>
        <v>140</v>
      </c>
      <c r="AP36" s="82">
        <v>36</v>
      </c>
      <c r="AQ36" s="82">
        <v>36</v>
      </c>
      <c r="AR36" s="82">
        <v>36</v>
      </c>
      <c r="AS36" s="422">
        <f>AP36+AQ36+AR36</f>
        <v>108</v>
      </c>
      <c r="AT36" s="82">
        <f>U36+Z36+AE36+AJ36+AO36+AS36</f>
        <v>788</v>
      </c>
    </row>
    <row r="37" spans="1:46" ht="18" customHeight="1" x14ac:dyDescent="0.25"/>
    <row r="39" spans="1:46" x14ac:dyDescent="0.25">
      <c r="I39" s="217"/>
      <c r="J39" s="207"/>
      <c r="K39" s="207"/>
      <c r="L39" s="218"/>
      <c r="M39" s="29"/>
      <c r="N39" s="29"/>
      <c r="O39" s="29"/>
      <c r="P39" s="29"/>
      <c r="Q39" s="29"/>
      <c r="R39" s="29"/>
      <c r="S39" s="192"/>
      <c r="T39" s="192"/>
      <c r="U39" s="192"/>
      <c r="V39" s="192"/>
      <c r="W39" s="192"/>
    </row>
    <row r="40" spans="1:46" x14ac:dyDescent="0.25">
      <c r="A40" s="607" t="s">
        <v>113</v>
      </c>
      <c r="B40" s="607"/>
      <c r="M40" s="190" t="s">
        <v>45</v>
      </c>
      <c r="N40" s="190"/>
      <c r="O40" s="190"/>
      <c r="P40" s="190"/>
      <c r="Q40" s="190"/>
      <c r="R40" s="190"/>
      <c r="S40" s="191"/>
      <c r="T40" s="191"/>
      <c r="U40" s="191"/>
      <c r="V40" s="191"/>
      <c r="W40" s="191"/>
    </row>
    <row r="41" spans="1:46" x14ac:dyDescent="0.25">
      <c r="A41" s="425" t="s">
        <v>41</v>
      </c>
      <c r="F41" s="480" t="s">
        <v>146</v>
      </c>
      <c r="G41" s="480"/>
      <c r="H41" s="480"/>
      <c r="I41" s="480"/>
      <c r="J41" s="480"/>
      <c r="K41" s="480"/>
      <c r="L41" s="480"/>
      <c r="M41" s="480"/>
      <c r="N41" s="480"/>
      <c r="O41" s="480"/>
      <c r="P41" s="480"/>
      <c r="Q41" s="480"/>
    </row>
    <row r="42" spans="1:46" ht="11.25" customHeight="1" x14ac:dyDescent="0.25">
      <c r="A42" s="460" t="s">
        <v>40</v>
      </c>
      <c r="B42" s="460"/>
      <c r="C42" s="460"/>
      <c r="D42" s="460"/>
      <c r="E42" s="460"/>
      <c r="F42" s="460"/>
      <c r="G42" s="460"/>
      <c r="H42" s="460"/>
      <c r="I42" s="460"/>
      <c r="J42" s="460"/>
      <c r="K42" s="460"/>
      <c r="L42" s="460"/>
      <c r="M42" s="460"/>
      <c r="N42" s="460"/>
      <c r="O42" s="460"/>
      <c r="P42" s="460"/>
      <c r="Q42" s="460"/>
      <c r="R42" s="460"/>
      <c r="S42" s="402"/>
      <c r="T42" s="402"/>
    </row>
  </sheetData>
  <mergeCells count="39">
    <mergeCell ref="A42:R42"/>
    <mergeCell ref="B23:AT23"/>
    <mergeCell ref="B26:AT26"/>
    <mergeCell ref="B32:AT32"/>
    <mergeCell ref="A36:B36"/>
    <mergeCell ref="A40:B40"/>
    <mergeCell ref="F41:Q41"/>
    <mergeCell ref="B10:AT10"/>
    <mergeCell ref="U7:U9"/>
    <mergeCell ref="V7:Y8"/>
    <mergeCell ref="Z7:Z9"/>
    <mergeCell ref="AA7:AD8"/>
    <mergeCell ref="AE7:AE9"/>
    <mergeCell ref="AF7:AI8"/>
    <mergeCell ref="AT6:AT9"/>
    <mergeCell ref="C7:C8"/>
    <mergeCell ref="D7:D9"/>
    <mergeCell ref="E7:E8"/>
    <mergeCell ref="F7:F9"/>
    <mergeCell ref="G7:H8"/>
    <mergeCell ref="I7:I9"/>
    <mergeCell ref="J7:K8"/>
    <mergeCell ref="L7:L9"/>
    <mergeCell ref="O7:R8"/>
    <mergeCell ref="A2:AT2"/>
    <mergeCell ref="A3:AT3"/>
    <mergeCell ref="A4:AT4"/>
    <mergeCell ref="A5:AT5"/>
    <mergeCell ref="A6:A9"/>
    <mergeCell ref="B6:B9"/>
    <mergeCell ref="C6:L6"/>
    <mergeCell ref="M6:M9"/>
    <mergeCell ref="N6:N9"/>
    <mergeCell ref="O6:AS6"/>
    <mergeCell ref="AJ7:AJ9"/>
    <mergeCell ref="AK7:AN8"/>
    <mergeCell ref="AO7:AO9"/>
    <mergeCell ref="AP7:AR8"/>
    <mergeCell ref="AS7:AS9"/>
  </mergeCells>
  <pageMargins left="0.11811023622047245" right="0.11811023622047245" top="0.39370078740157483" bottom="0.19685039370078741" header="0.31496062992125984" footer="0.31496062992125984"/>
  <pageSetup paperSize="9" scale="78" orientation="landscape" horizontalDpi="0" verticalDpi="0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>
    <pageSetUpPr fitToPage="1"/>
  </sheetPr>
  <dimension ref="A1:BB35"/>
  <sheetViews>
    <sheetView tabSelected="1" workbookViewId="0">
      <selection activeCell="BO13" sqref="BO13"/>
    </sheetView>
  </sheetViews>
  <sheetFormatPr baseColWidth="10" defaultRowHeight="15" x14ac:dyDescent="0.25"/>
  <cols>
    <col min="1" max="1" width="26.28515625" customWidth="1"/>
    <col min="2" max="2" width="4" customWidth="1"/>
    <col min="3" max="4" width="3.28515625" customWidth="1"/>
    <col min="5" max="5" width="3.5703125" customWidth="1"/>
    <col min="6" max="6" width="3.140625" customWidth="1"/>
    <col min="7" max="7" width="3" customWidth="1"/>
    <col min="8" max="8" width="3.140625" customWidth="1"/>
    <col min="9" max="9" width="4" customWidth="1"/>
    <col min="10" max="10" width="5" customWidth="1"/>
    <col min="11" max="11" width="3.42578125" customWidth="1"/>
    <col min="12" max="12" width="3.5703125" customWidth="1"/>
    <col min="13" max="13" width="2.7109375" customWidth="1"/>
    <col min="14" max="14" width="3" customWidth="1"/>
    <col min="15" max="15" width="3.140625" customWidth="1"/>
    <col min="16" max="17" width="3.28515625" customWidth="1"/>
    <col min="18" max="18" width="3.140625" customWidth="1"/>
    <col min="19" max="19" width="2.85546875" customWidth="1"/>
    <col min="20" max="20" width="5.28515625" customWidth="1"/>
    <col min="21" max="21" width="3.28515625" customWidth="1"/>
    <col min="22" max="22" width="3" customWidth="1"/>
    <col min="23" max="23" width="3.28515625" customWidth="1"/>
    <col min="24" max="24" width="3" customWidth="1"/>
    <col min="25" max="25" width="2.5703125" customWidth="1"/>
    <col min="26" max="26" width="2.7109375" customWidth="1"/>
    <col min="27" max="27" width="3" customWidth="1"/>
    <col min="28" max="28" width="5.7109375" customWidth="1"/>
    <col min="29" max="29" width="3" customWidth="1"/>
    <col min="30" max="30" width="2.5703125" customWidth="1"/>
    <col min="31" max="31" width="2.85546875" customWidth="1"/>
    <col min="32" max="32" width="3" customWidth="1"/>
    <col min="33" max="33" width="3.7109375" customWidth="1"/>
    <col min="34" max="34" width="3.5703125" customWidth="1"/>
    <col min="35" max="35" width="2.85546875" customWidth="1"/>
    <col min="36" max="36" width="5.42578125" customWidth="1"/>
    <col min="37" max="37" width="3.140625" customWidth="1"/>
    <col min="38" max="38" width="3.42578125" customWidth="1"/>
    <col min="39" max="39" width="3" customWidth="1"/>
    <col min="40" max="40" width="3.140625" customWidth="1"/>
    <col min="41" max="41" width="3.28515625" customWidth="1"/>
    <col min="42" max="42" width="2.5703125" customWidth="1"/>
    <col min="43" max="43" width="2.7109375" customWidth="1"/>
    <col min="44" max="44" width="5.28515625" customWidth="1"/>
    <col min="45" max="45" width="3.140625" customWidth="1"/>
    <col min="46" max="46" width="3" customWidth="1"/>
    <col min="47" max="47" width="2.7109375" customWidth="1"/>
    <col min="48" max="49" width="3" customWidth="1"/>
    <col min="50" max="52" width="2.85546875" customWidth="1"/>
    <col min="53" max="53" width="5.28515625" customWidth="1"/>
    <col min="54" max="54" width="5" customWidth="1"/>
    <col min="55" max="55" width="0.7109375" customWidth="1"/>
    <col min="56" max="56" width="0.5703125" customWidth="1"/>
    <col min="57" max="57" width="1" customWidth="1"/>
    <col min="58" max="58" width="1.140625" customWidth="1"/>
    <col min="59" max="59" width="1.5703125" customWidth="1"/>
    <col min="60" max="60" width="2.42578125" customWidth="1"/>
    <col min="61" max="61" width="1.85546875" customWidth="1"/>
    <col min="62" max="62" width="1.28515625" customWidth="1"/>
    <col min="63" max="63" width="2.28515625" customWidth="1"/>
  </cols>
  <sheetData>
    <row r="1" spans="1:54" x14ac:dyDescent="0.25">
      <c r="A1" s="433" t="s">
        <v>137</v>
      </c>
      <c r="B1" s="434"/>
      <c r="C1" s="434"/>
      <c r="D1" s="434"/>
      <c r="E1" s="434"/>
      <c r="F1" s="434"/>
      <c r="G1" s="434"/>
      <c r="H1" s="434"/>
      <c r="I1" s="434"/>
      <c r="J1" s="434"/>
      <c r="K1" s="434"/>
      <c r="L1" s="434"/>
      <c r="M1" s="434"/>
      <c r="N1" s="434"/>
      <c r="O1" s="434"/>
      <c r="P1" s="434"/>
      <c r="Q1" s="434"/>
      <c r="R1" s="434"/>
      <c r="S1" s="434"/>
      <c r="T1" s="434"/>
      <c r="U1" s="434"/>
      <c r="V1" s="434"/>
      <c r="W1" s="434"/>
      <c r="X1" s="434"/>
      <c r="Y1" s="434"/>
      <c r="Z1" s="434"/>
      <c r="AA1" s="434"/>
      <c r="AB1" s="434"/>
      <c r="AC1" s="434"/>
      <c r="AD1" s="434"/>
      <c r="AE1" s="434"/>
      <c r="AF1" s="434"/>
      <c r="AG1" s="434"/>
      <c r="AH1" s="434"/>
      <c r="AI1" s="434"/>
      <c r="AJ1" s="434"/>
      <c r="AK1" s="434"/>
      <c r="AL1" s="434"/>
      <c r="AM1" s="434"/>
      <c r="AN1" s="434"/>
      <c r="AO1" s="434"/>
      <c r="AP1" s="434"/>
      <c r="AQ1" s="434"/>
      <c r="AR1" s="434"/>
      <c r="AS1" s="434"/>
      <c r="AT1" s="434"/>
      <c r="AU1" s="434"/>
      <c r="AV1" s="434"/>
      <c r="AW1" s="434"/>
      <c r="AX1" s="434"/>
      <c r="AY1" s="434"/>
      <c r="AZ1" s="434"/>
      <c r="BA1" s="434"/>
      <c r="BB1" s="435"/>
    </row>
    <row r="2" spans="1:54" x14ac:dyDescent="0.25">
      <c r="A2" s="436" t="s">
        <v>1</v>
      </c>
      <c r="B2" s="437"/>
      <c r="C2" s="437"/>
      <c r="D2" s="437"/>
      <c r="E2" s="437"/>
      <c r="F2" s="437"/>
      <c r="G2" s="437"/>
      <c r="H2" s="437"/>
      <c r="I2" s="437"/>
      <c r="J2" s="437"/>
      <c r="K2" s="437"/>
      <c r="L2" s="437"/>
      <c r="M2" s="437"/>
      <c r="N2" s="437"/>
      <c r="O2" s="437"/>
      <c r="P2" s="437"/>
      <c r="Q2" s="437"/>
      <c r="R2" s="437"/>
      <c r="S2" s="437"/>
      <c r="T2" s="437"/>
      <c r="U2" s="437"/>
      <c r="V2" s="437"/>
      <c r="W2" s="437"/>
      <c r="X2" s="437"/>
      <c r="Y2" s="437"/>
      <c r="Z2" s="437"/>
      <c r="AA2" s="437"/>
      <c r="AB2" s="437"/>
      <c r="AC2" s="437"/>
      <c r="AD2" s="437"/>
      <c r="AE2" s="437"/>
      <c r="AF2" s="437"/>
      <c r="AG2" s="437"/>
      <c r="AH2" s="437"/>
      <c r="AI2" s="437"/>
      <c r="AJ2" s="437"/>
      <c r="AK2" s="437"/>
      <c r="AL2" s="437"/>
      <c r="AM2" s="437"/>
      <c r="AN2" s="437"/>
      <c r="AO2" s="437"/>
      <c r="AP2" s="437"/>
      <c r="AQ2" s="437"/>
      <c r="AR2" s="437"/>
      <c r="AS2" s="437"/>
      <c r="AT2" s="437"/>
      <c r="AU2" s="437"/>
      <c r="AV2" s="437"/>
      <c r="AW2" s="437"/>
      <c r="AX2" s="437"/>
      <c r="AY2" s="437"/>
      <c r="AZ2" s="437"/>
      <c r="BA2" s="437"/>
      <c r="BB2" s="438"/>
    </row>
    <row r="3" spans="1:54" ht="15.75" x14ac:dyDescent="0.25">
      <c r="A3" s="627" t="s">
        <v>80</v>
      </c>
      <c r="B3" s="628"/>
      <c r="C3" s="628"/>
      <c r="D3" s="628"/>
      <c r="E3" s="628"/>
      <c r="F3" s="628"/>
      <c r="G3" s="628"/>
      <c r="H3" s="628"/>
      <c r="I3" s="628"/>
      <c r="J3" s="628"/>
      <c r="K3" s="628"/>
      <c r="L3" s="628"/>
      <c r="M3" s="628"/>
      <c r="N3" s="628"/>
      <c r="O3" s="628"/>
      <c r="P3" s="628"/>
      <c r="Q3" s="628"/>
      <c r="R3" s="628"/>
      <c r="S3" s="628"/>
      <c r="T3" s="628"/>
      <c r="U3" s="628"/>
      <c r="V3" s="628"/>
      <c r="W3" s="628"/>
      <c r="X3" s="628"/>
      <c r="Y3" s="628"/>
      <c r="Z3" s="628"/>
      <c r="AA3" s="628"/>
      <c r="AB3" s="628"/>
      <c r="AC3" s="628"/>
      <c r="AD3" s="628"/>
      <c r="AE3" s="628"/>
      <c r="AF3" s="628"/>
      <c r="AG3" s="628"/>
      <c r="AH3" s="628"/>
      <c r="AI3" s="628"/>
      <c r="AJ3" s="628"/>
      <c r="AK3" s="628"/>
      <c r="AL3" s="628"/>
      <c r="AM3" s="628"/>
      <c r="AN3" s="628"/>
      <c r="AO3" s="628"/>
      <c r="AP3" s="628"/>
      <c r="AQ3" s="628"/>
      <c r="AR3" s="628"/>
      <c r="AS3" s="628"/>
      <c r="AT3" s="628"/>
      <c r="AU3" s="628"/>
      <c r="AV3" s="628"/>
      <c r="AW3" s="628"/>
      <c r="AX3" s="628"/>
      <c r="AY3" s="628"/>
      <c r="AZ3" s="628"/>
      <c r="BA3" s="628"/>
      <c r="BB3" s="629"/>
    </row>
    <row r="4" spans="1:54" ht="16.5" thickBot="1" x14ac:dyDescent="0.3">
      <c r="A4" s="627" t="s">
        <v>148</v>
      </c>
      <c r="B4" s="628"/>
      <c r="C4" s="628"/>
      <c r="D4" s="628"/>
      <c r="E4" s="628"/>
      <c r="F4" s="628"/>
      <c r="G4" s="628"/>
      <c r="H4" s="628"/>
      <c r="I4" s="628"/>
      <c r="J4" s="628"/>
      <c r="K4" s="628"/>
      <c r="L4" s="628"/>
      <c r="M4" s="628"/>
      <c r="N4" s="628"/>
      <c r="O4" s="628"/>
      <c r="P4" s="628"/>
      <c r="Q4" s="628"/>
      <c r="R4" s="628"/>
      <c r="S4" s="628"/>
      <c r="T4" s="628"/>
      <c r="U4" s="628"/>
      <c r="V4" s="628"/>
      <c r="W4" s="628"/>
      <c r="X4" s="628"/>
      <c r="Y4" s="628"/>
      <c r="Z4" s="628"/>
      <c r="AA4" s="628"/>
      <c r="AB4" s="628"/>
      <c r="AC4" s="628"/>
      <c r="AD4" s="628"/>
      <c r="AE4" s="628"/>
      <c r="AF4" s="628"/>
      <c r="AG4" s="628"/>
      <c r="AH4" s="628"/>
      <c r="AI4" s="628"/>
      <c r="AJ4" s="628"/>
      <c r="AK4" s="628"/>
      <c r="AL4" s="628"/>
      <c r="AM4" s="628"/>
      <c r="AN4" s="628"/>
      <c r="AO4" s="628"/>
      <c r="AP4" s="628"/>
      <c r="AQ4" s="628"/>
      <c r="AR4" s="628"/>
      <c r="AS4" s="628"/>
      <c r="AT4" s="628"/>
      <c r="AU4" s="628"/>
      <c r="AV4" s="628"/>
      <c r="AW4" s="628"/>
      <c r="AX4" s="628"/>
      <c r="AY4" s="628"/>
      <c r="AZ4" s="628"/>
      <c r="BA4" s="628"/>
      <c r="BB4" s="629"/>
    </row>
    <row r="5" spans="1:54" ht="16.5" thickBot="1" x14ac:dyDescent="0.3">
      <c r="A5" s="506" t="s">
        <v>4</v>
      </c>
      <c r="B5" s="552" t="s">
        <v>81</v>
      </c>
      <c r="C5" s="553"/>
      <c r="D5" s="553"/>
      <c r="E5" s="553"/>
      <c r="F5" s="553"/>
      <c r="G5" s="553"/>
      <c r="H5" s="553"/>
      <c r="I5" s="553"/>
      <c r="J5" s="554"/>
      <c r="K5" s="614" t="s">
        <v>7</v>
      </c>
      <c r="L5" s="559" t="s">
        <v>89</v>
      </c>
      <c r="M5" s="559"/>
      <c r="N5" s="559"/>
      <c r="O5" s="559"/>
      <c r="P5" s="559"/>
      <c r="Q5" s="559"/>
      <c r="R5" s="559"/>
      <c r="S5" s="559"/>
      <c r="T5" s="559"/>
      <c r="U5" s="559"/>
      <c r="V5" s="559"/>
      <c r="W5" s="559"/>
      <c r="X5" s="559"/>
      <c r="Y5" s="559"/>
      <c r="Z5" s="559"/>
      <c r="AA5" s="559"/>
      <c r="AB5" s="559"/>
      <c r="AC5" s="559"/>
      <c r="AD5" s="559"/>
      <c r="AE5" s="559"/>
      <c r="AF5" s="559"/>
      <c r="AG5" s="559"/>
      <c r="AH5" s="559"/>
      <c r="AI5" s="559"/>
      <c r="AJ5" s="559"/>
      <c r="AK5" s="559"/>
      <c r="AL5" s="559"/>
      <c r="AM5" s="559"/>
      <c r="AN5" s="559"/>
      <c r="AO5" s="559"/>
      <c r="AP5" s="559"/>
      <c r="AQ5" s="559"/>
      <c r="AR5" s="559"/>
      <c r="AS5" s="559"/>
      <c r="AT5" s="559"/>
      <c r="AU5" s="559"/>
      <c r="AV5" s="559"/>
      <c r="AW5" s="559"/>
      <c r="AX5" s="559"/>
      <c r="AY5" s="559"/>
      <c r="AZ5" s="559"/>
      <c r="BA5" s="559"/>
      <c r="BB5" s="514" t="s">
        <v>7</v>
      </c>
    </row>
    <row r="6" spans="1:54" x14ac:dyDescent="0.25">
      <c r="A6" s="507"/>
      <c r="B6" s="509" t="s">
        <v>96</v>
      </c>
      <c r="C6" s="522" t="s">
        <v>88</v>
      </c>
      <c r="D6" s="454"/>
      <c r="E6" s="454"/>
      <c r="F6" s="454"/>
      <c r="G6" s="454"/>
      <c r="H6" s="454"/>
      <c r="I6" s="454"/>
      <c r="J6" s="564" t="s">
        <v>98</v>
      </c>
      <c r="K6" s="515"/>
      <c r="L6" s="482" t="s">
        <v>97</v>
      </c>
      <c r="M6" s="522" t="s">
        <v>90</v>
      </c>
      <c r="N6" s="454"/>
      <c r="O6" s="454"/>
      <c r="P6" s="454"/>
      <c r="Q6" s="454"/>
      <c r="R6" s="454"/>
      <c r="S6" s="454"/>
      <c r="T6" s="562" t="s">
        <v>9</v>
      </c>
      <c r="U6" s="536" t="s">
        <v>91</v>
      </c>
      <c r="V6" s="536"/>
      <c r="W6" s="536"/>
      <c r="X6" s="536"/>
      <c r="Y6" s="536"/>
      <c r="Z6" s="536"/>
      <c r="AA6" s="536"/>
      <c r="AB6" s="562" t="s">
        <v>9</v>
      </c>
      <c r="AC6" s="536" t="s">
        <v>92</v>
      </c>
      <c r="AD6" s="536"/>
      <c r="AE6" s="536"/>
      <c r="AF6" s="536"/>
      <c r="AG6" s="536"/>
      <c r="AH6" s="536"/>
      <c r="AI6" s="536"/>
      <c r="AJ6" s="562" t="s">
        <v>9</v>
      </c>
      <c r="AK6" s="522" t="s">
        <v>93</v>
      </c>
      <c r="AL6" s="523"/>
      <c r="AM6" s="523"/>
      <c r="AN6" s="523"/>
      <c r="AO6" s="523"/>
      <c r="AP6" s="523"/>
      <c r="AQ6" s="523"/>
      <c r="AR6" s="562" t="s">
        <v>9</v>
      </c>
      <c r="AS6" s="522" t="s">
        <v>94</v>
      </c>
      <c r="AT6" s="523"/>
      <c r="AU6" s="523"/>
      <c r="AV6" s="523"/>
      <c r="AW6" s="523"/>
      <c r="AX6" s="523"/>
      <c r="AY6" s="523"/>
      <c r="AZ6" s="524"/>
      <c r="BA6" s="562" t="s">
        <v>9</v>
      </c>
      <c r="BB6" s="515"/>
    </row>
    <row r="7" spans="1:54" x14ac:dyDescent="0.25">
      <c r="A7" s="507"/>
      <c r="B7" s="509"/>
      <c r="C7" s="456"/>
      <c r="D7" s="457"/>
      <c r="E7" s="457"/>
      <c r="F7" s="457"/>
      <c r="G7" s="457"/>
      <c r="H7" s="457"/>
      <c r="I7" s="457"/>
      <c r="J7" s="565"/>
      <c r="K7" s="515"/>
      <c r="L7" s="483"/>
      <c r="M7" s="456"/>
      <c r="N7" s="457"/>
      <c r="O7" s="457"/>
      <c r="P7" s="457"/>
      <c r="Q7" s="457"/>
      <c r="R7" s="457"/>
      <c r="S7" s="457"/>
      <c r="T7" s="562"/>
      <c r="U7" s="536"/>
      <c r="V7" s="536"/>
      <c r="W7" s="536"/>
      <c r="X7" s="536"/>
      <c r="Y7" s="536"/>
      <c r="Z7" s="536"/>
      <c r="AA7" s="536"/>
      <c r="AB7" s="562"/>
      <c r="AC7" s="536"/>
      <c r="AD7" s="536"/>
      <c r="AE7" s="536"/>
      <c r="AF7" s="536"/>
      <c r="AG7" s="536"/>
      <c r="AH7" s="536"/>
      <c r="AI7" s="536"/>
      <c r="AJ7" s="562"/>
      <c r="AK7" s="525"/>
      <c r="AL7" s="526"/>
      <c r="AM7" s="526"/>
      <c r="AN7" s="526"/>
      <c r="AO7" s="526"/>
      <c r="AP7" s="526"/>
      <c r="AQ7" s="526"/>
      <c r="AR7" s="562"/>
      <c r="AS7" s="525"/>
      <c r="AT7" s="526"/>
      <c r="AU7" s="526"/>
      <c r="AV7" s="526"/>
      <c r="AW7" s="526"/>
      <c r="AX7" s="526"/>
      <c r="AY7" s="526"/>
      <c r="AZ7" s="527"/>
      <c r="BA7" s="562"/>
      <c r="BB7" s="515"/>
    </row>
    <row r="8" spans="1:54" x14ac:dyDescent="0.25">
      <c r="A8" s="507"/>
      <c r="B8" s="510"/>
      <c r="C8" s="125">
        <v>1</v>
      </c>
      <c r="D8" s="64">
        <v>2</v>
      </c>
      <c r="E8" s="125">
        <v>3</v>
      </c>
      <c r="F8" s="126">
        <v>4</v>
      </c>
      <c r="G8" s="126">
        <v>5</v>
      </c>
      <c r="H8" s="126">
        <v>6</v>
      </c>
      <c r="I8" s="126">
        <v>7</v>
      </c>
      <c r="J8" s="566"/>
      <c r="K8" s="516"/>
      <c r="L8" s="484"/>
      <c r="M8" s="10">
        <v>1</v>
      </c>
      <c r="N8" s="10">
        <v>2</v>
      </c>
      <c r="O8" s="10">
        <v>3</v>
      </c>
      <c r="P8" s="10">
        <v>4</v>
      </c>
      <c r="Q8" s="10">
        <v>5</v>
      </c>
      <c r="R8" s="10">
        <v>6</v>
      </c>
      <c r="S8" s="10">
        <v>7</v>
      </c>
      <c r="T8" s="563"/>
      <c r="U8" s="10">
        <v>1</v>
      </c>
      <c r="V8" s="10">
        <v>2</v>
      </c>
      <c r="W8" s="10">
        <v>3</v>
      </c>
      <c r="X8" s="10">
        <v>4</v>
      </c>
      <c r="Y8" s="10">
        <v>5</v>
      </c>
      <c r="Z8" s="10">
        <v>6</v>
      </c>
      <c r="AA8" s="10">
        <v>7</v>
      </c>
      <c r="AB8" s="563"/>
      <c r="AC8" s="10">
        <v>1</v>
      </c>
      <c r="AD8" s="10">
        <v>2</v>
      </c>
      <c r="AE8" s="10">
        <v>3</v>
      </c>
      <c r="AF8" s="10">
        <v>4</v>
      </c>
      <c r="AG8" s="10">
        <v>5</v>
      </c>
      <c r="AH8" s="10">
        <v>6</v>
      </c>
      <c r="AI8" s="10">
        <v>7</v>
      </c>
      <c r="AJ8" s="563"/>
      <c r="AK8" s="10">
        <v>1</v>
      </c>
      <c r="AL8" s="10">
        <v>2</v>
      </c>
      <c r="AM8" s="10">
        <v>3</v>
      </c>
      <c r="AN8" s="10">
        <v>4</v>
      </c>
      <c r="AO8" s="10">
        <v>5</v>
      </c>
      <c r="AP8" s="10">
        <v>6</v>
      </c>
      <c r="AQ8" s="10">
        <v>7</v>
      </c>
      <c r="AR8" s="563"/>
      <c r="AS8" s="10">
        <v>1</v>
      </c>
      <c r="AT8" s="10">
        <v>2</v>
      </c>
      <c r="AU8" s="10">
        <v>3</v>
      </c>
      <c r="AV8" s="10">
        <v>4</v>
      </c>
      <c r="AW8" s="10">
        <v>5</v>
      </c>
      <c r="AX8" s="10">
        <v>6</v>
      </c>
      <c r="AY8" s="10">
        <v>7</v>
      </c>
      <c r="AZ8" s="10">
        <v>8</v>
      </c>
      <c r="BA8" s="563"/>
      <c r="BB8" s="516"/>
    </row>
    <row r="9" spans="1:54" ht="15.75" x14ac:dyDescent="0.25">
      <c r="A9" s="378" t="s">
        <v>138</v>
      </c>
      <c r="B9" s="123"/>
      <c r="C9" s="549"/>
      <c r="D9" s="550"/>
      <c r="E9" s="550"/>
      <c r="F9" s="550"/>
      <c r="G9" s="550"/>
      <c r="H9" s="550"/>
      <c r="I9" s="550"/>
      <c r="J9" s="550"/>
      <c r="K9" s="635"/>
      <c r="L9" s="124"/>
      <c r="M9" s="474"/>
      <c r="N9" s="475"/>
      <c r="O9" s="475"/>
      <c r="P9" s="475"/>
      <c r="Q9" s="475"/>
      <c r="R9" s="475"/>
      <c r="S9" s="475"/>
      <c r="T9" s="475"/>
      <c r="U9" s="475"/>
      <c r="V9" s="475"/>
      <c r="W9" s="475"/>
      <c r="X9" s="475"/>
      <c r="Y9" s="475"/>
      <c r="Z9" s="475"/>
      <c r="AA9" s="475"/>
      <c r="AB9" s="475"/>
      <c r="AC9" s="475"/>
      <c r="AD9" s="475"/>
      <c r="AE9" s="475"/>
      <c r="AF9" s="475"/>
      <c r="AG9" s="475"/>
      <c r="AH9" s="475"/>
      <c r="AI9" s="475"/>
      <c r="AJ9" s="475"/>
      <c r="AK9" s="475"/>
      <c r="AL9" s="475"/>
      <c r="AM9" s="475"/>
      <c r="AN9" s="475"/>
      <c r="AO9" s="475"/>
      <c r="AP9" s="475"/>
      <c r="AQ9" s="475"/>
      <c r="AR9" s="475"/>
      <c r="AS9" s="475"/>
      <c r="AT9" s="475"/>
      <c r="AU9" s="475"/>
      <c r="AV9" s="475"/>
      <c r="AW9" s="475"/>
      <c r="AX9" s="475"/>
      <c r="AY9" s="475"/>
      <c r="AZ9" s="475"/>
      <c r="BA9" s="475"/>
      <c r="BB9" s="517"/>
    </row>
    <row r="10" spans="1:54" ht="58.5" x14ac:dyDescent="0.25">
      <c r="A10" s="371" t="s">
        <v>139</v>
      </c>
      <c r="B10" s="427">
        <v>6</v>
      </c>
      <c r="C10" s="128">
        <v>6</v>
      </c>
      <c r="D10" s="128">
        <v>6</v>
      </c>
      <c r="E10" s="128">
        <v>6</v>
      </c>
      <c r="F10" s="128">
        <v>6</v>
      </c>
      <c r="G10" s="128">
        <v>6</v>
      </c>
      <c r="H10" s="128">
        <v>6</v>
      </c>
      <c r="I10" s="128">
        <v>6</v>
      </c>
      <c r="J10" s="131">
        <f>C10+D10+E10+F10+G10+H10+I10</f>
        <v>42</v>
      </c>
      <c r="K10" s="84">
        <f>J10</f>
        <v>42</v>
      </c>
      <c r="L10" s="203"/>
      <c r="M10" s="24"/>
      <c r="N10" s="24"/>
      <c r="O10" s="24"/>
      <c r="P10" s="24"/>
      <c r="Q10" s="24"/>
      <c r="R10" s="24"/>
      <c r="S10" s="24"/>
      <c r="T10" s="24"/>
      <c r="U10" s="24"/>
      <c r="V10" s="24"/>
      <c r="W10" s="24"/>
      <c r="X10" s="24"/>
      <c r="Y10" s="24"/>
      <c r="Z10" s="24"/>
      <c r="AA10" s="24"/>
      <c r="AB10" s="24"/>
      <c r="AC10" s="24"/>
      <c r="AD10" s="24"/>
      <c r="AE10" s="24"/>
      <c r="AF10" s="24"/>
      <c r="AG10" s="24"/>
      <c r="AH10" s="24"/>
      <c r="AI10" s="24"/>
      <c r="AJ10" s="24"/>
      <c r="AK10" s="24"/>
      <c r="AL10" s="24"/>
      <c r="AM10" s="24"/>
      <c r="AN10" s="24"/>
      <c r="AO10" s="24"/>
      <c r="AP10" s="24"/>
      <c r="AQ10" s="24"/>
      <c r="AR10" s="24"/>
      <c r="AS10" s="24"/>
      <c r="AT10" s="24"/>
      <c r="AU10" s="24"/>
      <c r="AV10" s="24"/>
      <c r="AW10" s="24"/>
      <c r="AX10" s="24"/>
      <c r="AY10" s="24"/>
      <c r="AZ10" s="24"/>
      <c r="BA10" s="24"/>
      <c r="BB10" s="132"/>
    </row>
    <row r="11" spans="1:54" ht="29.25" x14ac:dyDescent="0.25">
      <c r="A11" s="371" t="s">
        <v>140</v>
      </c>
      <c r="B11" s="427">
        <v>6</v>
      </c>
      <c r="C11" s="128">
        <v>6</v>
      </c>
      <c r="D11" s="128">
        <v>6</v>
      </c>
      <c r="E11" s="128">
        <v>6</v>
      </c>
      <c r="F11" s="128">
        <v>6</v>
      </c>
      <c r="G11" s="128">
        <v>6</v>
      </c>
      <c r="H11" s="128">
        <v>6</v>
      </c>
      <c r="I11" s="128">
        <v>6</v>
      </c>
      <c r="J11" s="131">
        <f t="shared" ref="J11" si="0">C11+D11+E11+F11+G11+H11+I11</f>
        <v>42</v>
      </c>
      <c r="K11" s="84">
        <f>J11</f>
        <v>42</v>
      </c>
      <c r="L11" s="203"/>
      <c r="M11" s="24"/>
      <c r="N11" s="24"/>
      <c r="O11" s="24"/>
      <c r="P11" s="24"/>
      <c r="Q11" s="24"/>
      <c r="R11" s="24"/>
      <c r="S11" s="24"/>
      <c r="T11" s="24"/>
      <c r="U11" s="24"/>
      <c r="V11" s="24"/>
      <c r="W11" s="24"/>
      <c r="X11" s="24"/>
      <c r="Y11" s="24"/>
      <c r="Z11" s="24"/>
      <c r="AA11" s="24"/>
      <c r="AB11" s="24"/>
      <c r="AC11" s="24"/>
      <c r="AD11" s="24"/>
      <c r="AE11" s="24"/>
      <c r="AF11" s="24"/>
      <c r="AG11" s="24"/>
      <c r="AH11" s="24"/>
      <c r="AI11" s="24"/>
      <c r="AJ11" s="24"/>
      <c r="AK11" s="24"/>
      <c r="AL11" s="24"/>
      <c r="AM11" s="24"/>
      <c r="AN11" s="24"/>
      <c r="AO11" s="24"/>
      <c r="AP11" s="24"/>
      <c r="AQ11" s="24"/>
      <c r="AR11" s="24"/>
      <c r="AS11" s="24"/>
      <c r="AT11" s="24"/>
      <c r="AU11" s="24"/>
      <c r="AV11" s="24"/>
      <c r="AW11" s="24"/>
      <c r="AX11" s="24"/>
      <c r="AY11" s="24"/>
      <c r="AZ11" s="24"/>
      <c r="BA11" s="24"/>
      <c r="BB11" s="132"/>
    </row>
    <row r="12" spans="1:54" ht="31.5" customHeight="1" x14ac:dyDescent="0.25">
      <c r="A12" s="371" t="s">
        <v>141</v>
      </c>
      <c r="B12" s="427">
        <v>7</v>
      </c>
      <c r="C12" s="128">
        <v>7</v>
      </c>
      <c r="D12" s="128">
        <v>7</v>
      </c>
      <c r="E12" s="128">
        <v>7</v>
      </c>
      <c r="F12" s="128">
        <v>7</v>
      </c>
      <c r="G12" s="128">
        <v>7</v>
      </c>
      <c r="H12" s="128">
        <v>7</v>
      </c>
      <c r="I12" s="128">
        <v>7</v>
      </c>
      <c r="J12" s="131">
        <f t="shared" ref="J12" si="1">C12+D12+E12+F12+G12+H12+I12</f>
        <v>49</v>
      </c>
      <c r="K12" s="84">
        <f>J12</f>
        <v>49</v>
      </c>
      <c r="L12" s="203"/>
      <c r="M12" s="24"/>
      <c r="N12" s="24"/>
      <c r="O12" s="24"/>
      <c r="P12" s="24"/>
      <c r="Q12" s="24"/>
      <c r="R12" s="24"/>
      <c r="S12" s="24"/>
      <c r="T12" s="24"/>
      <c r="U12" s="24"/>
      <c r="V12" s="24"/>
      <c r="W12" s="24"/>
      <c r="X12" s="24"/>
      <c r="Y12" s="24"/>
      <c r="Z12" s="24"/>
      <c r="AA12" s="24"/>
      <c r="AB12" s="24"/>
      <c r="AC12" s="24"/>
      <c r="AD12" s="24"/>
      <c r="AE12" s="24"/>
      <c r="AF12" s="24"/>
      <c r="AG12" s="24"/>
      <c r="AH12" s="24"/>
      <c r="AI12" s="24"/>
      <c r="AJ12" s="24"/>
      <c r="AK12" s="24"/>
      <c r="AL12" s="24"/>
      <c r="AM12" s="24"/>
      <c r="AN12" s="24"/>
      <c r="AO12" s="24"/>
      <c r="AP12" s="24"/>
      <c r="AQ12" s="24"/>
      <c r="AR12" s="24"/>
      <c r="AS12" s="24"/>
      <c r="AT12" s="24"/>
      <c r="AU12" s="24"/>
      <c r="AV12" s="24"/>
      <c r="AW12" s="24"/>
      <c r="AX12" s="24"/>
      <c r="AY12" s="24"/>
      <c r="AZ12" s="24"/>
      <c r="BA12" s="24"/>
      <c r="BB12" s="132"/>
    </row>
    <row r="13" spans="1:54" ht="27" x14ac:dyDescent="0.25">
      <c r="A13" s="426" t="s">
        <v>147</v>
      </c>
      <c r="B13" s="427">
        <v>1</v>
      </c>
      <c r="C13" s="128">
        <v>1</v>
      </c>
      <c r="D13" s="128">
        <v>1</v>
      </c>
      <c r="E13" s="128">
        <v>1</v>
      </c>
      <c r="F13" s="128">
        <v>1</v>
      </c>
      <c r="G13" s="128">
        <v>1</v>
      </c>
      <c r="H13" s="128">
        <v>1</v>
      </c>
      <c r="I13" s="128">
        <v>1</v>
      </c>
      <c r="J13" s="131">
        <f>C13+D13+E13+F13+G13+H13+I13</f>
        <v>7</v>
      </c>
      <c r="K13" s="84">
        <f>J13</f>
        <v>7</v>
      </c>
      <c r="L13" s="203"/>
      <c r="M13" s="24"/>
      <c r="N13" s="24"/>
      <c r="O13" s="24"/>
      <c r="P13" s="24"/>
      <c r="Q13" s="24"/>
      <c r="R13" s="24"/>
      <c r="S13" s="24"/>
      <c r="T13" s="24"/>
      <c r="U13" s="24"/>
      <c r="V13" s="24"/>
      <c r="W13" s="24"/>
      <c r="X13" s="24"/>
      <c r="Y13" s="24"/>
      <c r="Z13" s="24"/>
      <c r="AA13" s="24"/>
      <c r="AB13" s="24"/>
      <c r="AC13" s="24"/>
      <c r="AD13" s="24"/>
      <c r="AE13" s="24"/>
      <c r="AF13" s="24"/>
      <c r="AG13" s="24"/>
      <c r="AH13" s="24"/>
      <c r="AI13" s="24"/>
      <c r="AJ13" s="24"/>
      <c r="AK13" s="24"/>
      <c r="AL13" s="24"/>
      <c r="AM13" s="24"/>
      <c r="AN13" s="24"/>
      <c r="AO13" s="24"/>
      <c r="AP13" s="24"/>
      <c r="AQ13" s="24"/>
      <c r="AR13" s="24"/>
      <c r="AS13" s="24"/>
      <c r="AT13" s="24"/>
      <c r="AU13" s="24"/>
      <c r="AV13" s="24"/>
      <c r="AW13" s="24"/>
      <c r="AX13" s="24"/>
      <c r="AY13" s="24"/>
      <c r="AZ13" s="24"/>
      <c r="BA13" s="24"/>
      <c r="BB13" s="132"/>
    </row>
    <row r="14" spans="1:54" x14ac:dyDescent="0.25">
      <c r="A14" s="144" t="s">
        <v>15</v>
      </c>
      <c r="B14" s="73"/>
      <c r="C14" s="443"/>
      <c r="D14" s="443"/>
      <c r="E14" s="443"/>
      <c r="F14" s="443"/>
      <c r="G14" s="443"/>
      <c r="H14" s="443"/>
      <c r="I14" s="443"/>
      <c r="J14" s="443"/>
      <c r="K14" s="609"/>
      <c r="L14" s="420"/>
      <c r="M14" s="474"/>
      <c r="N14" s="475"/>
      <c r="O14" s="475"/>
      <c r="P14" s="475"/>
      <c r="Q14" s="475"/>
      <c r="R14" s="475"/>
      <c r="S14" s="475"/>
      <c r="T14" s="475"/>
      <c r="U14" s="475"/>
      <c r="V14" s="475"/>
      <c r="W14" s="475"/>
      <c r="X14" s="475"/>
      <c r="Y14" s="475"/>
      <c r="Z14" s="475"/>
      <c r="AA14" s="475"/>
      <c r="AB14" s="475"/>
      <c r="AC14" s="475"/>
      <c r="AD14" s="475"/>
      <c r="AE14" s="475"/>
      <c r="AF14" s="475"/>
      <c r="AG14" s="475"/>
      <c r="AH14" s="475"/>
      <c r="AI14" s="475"/>
      <c r="AJ14" s="475"/>
      <c r="AK14" s="475"/>
      <c r="AL14" s="475"/>
      <c r="AM14" s="475"/>
      <c r="AN14" s="475"/>
      <c r="AO14" s="475"/>
      <c r="AP14" s="475"/>
      <c r="AQ14" s="475"/>
      <c r="AR14" s="475"/>
      <c r="AS14" s="475"/>
      <c r="AT14" s="475"/>
      <c r="AU14" s="475"/>
      <c r="AV14" s="475"/>
      <c r="AW14" s="475"/>
      <c r="AX14" s="475"/>
      <c r="AY14" s="475"/>
      <c r="AZ14" s="475"/>
      <c r="BA14" s="475"/>
      <c r="BB14" s="517"/>
    </row>
    <row r="15" spans="1:54" ht="29.25" x14ac:dyDescent="0.25">
      <c r="A15" s="362" t="s">
        <v>131</v>
      </c>
      <c r="B15" s="374"/>
      <c r="C15" s="24"/>
      <c r="D15" s="24"/>
      <c r="E15" s="24"/>
      <c r="F15" s="24"/>
      <c r="G15" s="24"/>
      <c r="H15" s="24"/>
      <c r="I15" s="24"/>
      <c r="J15" s="65"/>
      <c r="K15" s="132"/>
      <c r="L15" s="428">
        <v>4</v>
      </c>
      <c r="M15" s="415">
        <v>4</v>
      </c>
      <c r="N15" s="415">
        <v>4</v>
      </c>
      <c r="O15" s="415">
        <v>4</v>
      </c>
      <c r="P15" s="415">
        <v>4</v>
      </c>
      <c r="Q15" s="415">
        <v>4</v>
      </c>
      <c r="R15" s="415">
        <v>4</v>
      </c>
      <c r="S15" s="415">
        <v>4</v>
      </c>
      <c r="T15" s="418">
        <f>M15+N15+O15+P15+Q15+R15+S15</f>
        <v>28</v>
      </c>
      <c r="U15" s="415">
        <v>4</v>
      </c>
      <c r="V15" s="415">
        <v>4</v>
      </c>
      <c r="W15" s="415">
        <v>4</v>
      </c>
      <c r="X15" s="415">
        <v>4</v>
      </c>
      <c r="Y15" s="415">
        <v>4</v>
      </c>
      <c r="Z15" s="415">
        <v>4</v>
      </c>
      <c r="AA15" s="415">
        <v>4</v>
      </c>
      <c r="AB15" s="418">
        <f>U15+V15+W15+X15+Y15+Z15+AA15</f>
        <v>28</v>
      </c>
      <c r="AC15" s="415">
        <v>4</v>
      </c>
      <c r="AD15" s="415">
        <v>4</v>
      </c>
      <c r="AE15" s="415">
        <v>4</v>
      </c>
      <c r="AF15" s="415">
        <v>4</v>
      </c>
      <c r="AG15" s="415">
        <v>4</v>
      </c>
      <c r="AH15" s="415">
        <v>4</v>
      </c>
      <c r="AI15" s="415">
        <v>4</v>
      </c>
      <c r="AJ15" s="418">
        <f>AC15+AD15+AE15+AF15+AG15+AH15+AI15</f>
        <v>28</v>
      </c>
      <c r="AK15" s="415">
        <v>4</v>
      </c>
      <c r="AL15" s="415">
        <v>4</v>
      </c>
      <c r="AM15" s="415">
        <v>4</v>
      </c>
      <c r="AN15" s="415">
        <v>4</v>
      </c>
      <c r="AO15" s="415">
        <v>4</v>
      </c>
      <c r="AP15" s="415">
        <v>4</v>
      </c>
      <c r="AQ15" s="415">
        <v>4</v>
      </c>
      <c r="AR15" s="18">
        <f>AK15+AL15+AM15+AN15+AO15+AP15+AQ15</f>
        <v>28</v>
      </c>
      <c r="AS15" s="129">
        <v>4</v>
      </c>
      <c r="AT15" s="129">
        <v>4</v>
      </c>
      <c r="AU15" s="129">
        <v>4</v>
      </c>
      <c r="AV15" s="129">
        <v>4</v>
      </c>
      <c r="AW15" s="129">
        <v>4</v>
      </c>
      <c r="AX15" s="129">
        <v>4</v>
      </c>
      <c r="AY15" s="129">
        <v>4</v>
      </c>
      <c r="AZ15" s="129">
        <v>4</v>
      </c>
      <c r="BA15" s="18">
        <f>AS15+AT15+AU15+AV15+AW15+AX15+AY15+AZ15</f>
        <v>32</v>
      </c>
      <c r="BB15" s="390">
        <f>T15+AB15+AJ15+AR15+BA15</f>
        <v>144</v>
      </c>
    </row>
    <row r="16" spans="1:54" x14ac:dyDescent="0.25">
      <c r="A16" s="144" t="s">
        <v>19</v>
      </c>
      <c r="B16" s="374"/>
      <c r="C16" s="24"/>
      <c r="D16" s="24"/>
      <c r="E16" s="24"/>
      <c r="F16" s="24"/>
      <c r="G16" s="24"/>
      <c r="H16" s="24"/>
      <c r="I16" s="24"/>
      <c r="J16" s="65"/>
      <c r="K16" s="132"/>
      <c r="L16" s="419"/>
      <c r="M16" s="471"/>
      <c r="N16" s="472"/>
      <c r="O16" s="472"/>
      <c r="P16" s="472"/>
      <c r="Q16" s="472"/>
      <c r="R16" s="472"/>
      <c r="S16" s="472"/>
      <c r="T16" s="472"/>
      <c r="U16" s="472"/>
      <c r="V16" s="472"/>
      <c r="W16" s="472"/>
      <c r="X16" s="472"/>
      <c r="Y16" s="472"/>
      <c r="Z16" s="472"/>
      <c r="AA16" s="472"/>
      <c r="AB16" s="472"/>
      <c r="AC16" s="472"/>
      <c r="AD16" s="472"/>
      <c r="AE16" s="472"/>
      <c r="AF16" s="472"/>
      <c r="AG16" s="472"/>
      <c r="AH16" s="472"/>
      <c r="AI16" s="472"/>
      <c r="AJ16" s="472"/>
      <c r="AK16" s="472"/>
      <c r="AL16" s="472"/>
      <c r="AM16" s="472"/>
      <c r="AN16" s="472"/>
      <c r="AO16" s="472"/>
      <c r="AP16" s="472"/>
      <c r="AQ16" s="472"/>
      <c r="AR16" s="472"/>
      <c r="AS16" s="472"/>
      <c r="AT16" s="472"/>
      <c r="AU16" s="472"/>
      <c r="AV16" s="472"/>
      <c r="AW16" s="472"/>
      <c r="AX16" s="472"/>
      <c r="AY16" s="472"/>
      <c r="AZ16" s="472"/>
      <c r="BA16" s="472"/>
      <c r="BB16" s="547"/>
    </row>
    <row r="17" spans="1:54" ht="42.75" x14ac:dyDescent="0.25">
      <c r="A17" s="143" t="s">
        <v>132</v>
      </c>
      <c r="B17" s="374"/>
      <c r="C17" s="24"/>
      <c r="D17" s="24"/>
      <c r="E17" s="24"/>
      <c r="F17" s="24"/>
      <c r="G17" s="24"/>
      <c r="H17" s="24"/>
      <c r="I17" s="24"/>
      <c r="J17" s="65"/>
      <c r="K17" s="132"/>
      <c r="L17" s="428">
        <v>3</v>
      </c>
      <c r="M17" s="415">
        <v>3</v>
      </c>
      <c r="N17" s="415">
        <v>3</v>
      </c>
      <c r="O17" s="415">
        <v>3</v>
      </c>
      <c r="P17" s="415">
        <v>3</v>
      </c>
      <c r="Q17" s="415">
        <v>3</v>
      </c>
      <c r="R17" s="415">
        <v>3</v>
      </c>
      <c r="S17" s="415">
        <v>3</v>
      </c>
      <c r="T17" s="418">
        <f>M17+N17+O17+P17+Q17+R17+S17</f>
        <v>21</v>
      </c>
      <c r="U17" s="415">
        <v>4</v>
      </c>
      <c r="V17" s="415">
        <v>4</v>
      </c>
      <c r="W17" s="415">
        <v>4</v>
      </c>
      <c r="X17" s="415">
        <v>4</v>
      </c>
      <c r="Y17" s="415">
        <v>4</v>
      </c>
      <c r="Z17" s="415">
        <v>4</v>
      </c>
      <c r="AA17" s="415">
        <v>4</v>
      </c>
      <c r="AB17" s="418">
        <f>U17+V17+W17+X17+Y17+Z17+AA17</f>
        <v>28</v>
      </c>
      <c r="AC17" s="415">
        <v>4</v>
      </c>
      <c r="AD17" s="415">
        <v>4</v>
      </c>
      <c r="AE17" s="415">
        <v>4</v>
      </c>
      <c r="AF17" s="415">
        <v>4</v>
      </c>
      <c r="AG17" s="415">
        <v>4</v>
      </c>
      <c r="AH17" s="415">
        <v>4</v>
      </c>
      <c r="AI17" s="415">
        <v>4</v>
      </c>
      <c r="AJ17" s="418">
        <f>AC17+AD17+AE17++AF17+AG17++AH17+AI17</f>
        <v>28</v>
      </c>
      <c r="AK17" s="415">
        <v>4</v>
      </c>
      <c r="AL17" s="415">
        <v>4</v>
      </c>
      <c r="AM17" s="415">
        <v>4</v>
      </c>
      <c r="AN17" s="415">
        <v>4</v>
      </c>
      <c r="AO17" s="415">
        <v>4</v>
      </c>
      <c r="AP17" s="415">
        <v>4</v>
      </c>
      <c r="AQ17" s="415">
        <v>4</v>
      </c>
      <c r="AR17" s="18">
        <f>AK17+AL17+AM17+AN17+AO17+AP17+AQ17</f>
        <v>28</v>
      </c>
      <c r="AS17" s="129">
        <v>4</v>
      </c>
      <c r="AT17" s="129">
        <v>4</v>
      </c>
      <c r="AU17" s="129">
        <v>4</v>
      </c>
      <c r="AV17" s="1">
        <v>4</v>
      </c>
      <c r="AW17" s="1">
        <v>4</v>
      </c>
      <c r="AX17" s="1">
        <v>4</v>
      </c>
      <c r="AY17" s="1">
        <v>4</v>
      </c>
      <c r="AZ17" s="1">
        <v>4</v>
      </c>
      <c r="BA17" s="6">
        <f>AS17+AT17+AU17+AV17+AW17+AX17+AY17+AZ17</f>
        <v>32</v>
      </c>
      <c r="BB17" s="389">
        <f>T17+AB17+AJ17+AR17</f>
        <v>105</v>
      </c>
    </row>
    <row r="18" spans="1:54" x14ac:dyDescent="0.25">
      <c r="A18" s="144" t="s">
        <v>133</v>
      </c>
      <c r="B18" s="374"/>
      <c r="C18" s="24"/>
      <c r="D18" s="24"/>
      <c r="E18" s="24"/>
      <c r="F18" s="24"/>
      <c r="G18" s="24"/>
      <c r="H18" s="24"/>
      <c r="I18" s="24"/>
      <c r="J18" s="65"/>
      <c r="K18" s="132"/>
      <c r="L18" s="428">
        <v>1</v>
      </c>
      <c r="M18" s="415">
        <v>1</v>
      </c>
      <c r="N18" s="415">
        <v>1</v>
      </c>
      <c r="O18" s="415">
        <v>1</v>
      </c>
      <c r="P18" s="415">
        <v>1</v>
      </c>
      <c r="Q18" s="415">
        <v>1</v>
      </c>
      <c r="R18" s="415">
        <v>1</v>
      </c>
      <c r="S18" s="415">
        <v>1</v>
      </c>
      <c r="T18" s="418">
        <f>M18+N18+O18+P18+Q18+R18+S18</f>
        <v>7</v>
      </c>
      <c r="U18" s="415">
        <v>1</v>
      </c>
      <c r="V18" s="415">
        <v>1</v>
      </c>
      <c r="W18" s="415">
        <v>1</v>
      </c>
      <c r="X18" s="415">
        <v>1</v>
      </c>
      <c r="Y18" s="415">
        <v>1</v>
      </c>
      <c r="Z18" s="415">
        <v>1</v>
      </c>
      <c r="AA18" s="415">
        <v>1</v>
      </c>
      <c r="AB18" s="418">
        <f t="shared" ref="AB18:AB21" si="2">U18+V18+W18+X18+Y18+Z18+AA18</f>
        <v>7</v>
      </c>
      <c r="AC18" s="415">
        <v>1</v>
      </c>
      <c r="AD18" s="415">
        <v>1</v>
      </c>
      <c r="AE18" s="415">
        <v>1</v>
      </c>
      <c r="AF18" s="415">
        <v>1</v>
      </c>
      <c r="AG18" s="415">
        <v>1</v>
      </c>
      <c r="AH18" s="415">
        <v>1</v>
      </c>
      <c r="AI18" s="415">
        <v>1</v>
      </c>
      <c r="AJ18" s="418">
        <f t="shared" ref="AJ18:AJ21" si="3">AC18+AD18+AE18++AF18+AG18++AH18+AI18</f>
        <v>7</v>
      </c>
      <c r="AK18" s="415">
        <v>1</v>
      </c>
      <c r="AL18" s="415">
        <v>1</v>
      </c>
      <c r="AM18" s="415">
        <v>1</v>
      </c>
      <c r="AN18" s="415">
        <v>1</v>
      </c>
      <c r="AO18" s="415">
        <v>1</v>
      </c>
      <c r="AP18" s="415">
        <v>1</v>
      </c>
      <c r="AQ18" s="415">
        <v>1</v>
      </c>
      <c r="AR18" s="18">
        <f t="shared" ref="AR18:AR27" si="4">AK18+AL18+AM18+AN18+AO18+AP18+AQ18</f>
        <v>7</v>
      </c>
      <c r="AS18" s="129">
        <v>1</v>
      </c>
      <c r="AT18" s="129">
        <v>1</v>
      </c>
      <c r="AU18" s="129">
        <v>1</v>
      </c>
      <c r="AV18" s="1">
        <v>1</v>
      </c>
      <c r="AW18" s="1">
        <v>1</v>
      </c>
      <c r="AX18" s="1">
        <v>1</v>
      </c>
      <c r="AY18" s="1">
        <v>1</v>
      </c>
      <c r="AZ18" s="1">
        <v>1</v>
      </c>
      <c r="BA18" s="6">
        <f t="shared" ref="BA18:BA21" si="5">AS18+AT18+AU18+AV18+AW18+AX18+AY18+AZ18</f>
        <v>8</v>
      </c>
      <c r="BB18" s="84">
        <f>T18+AB18+AJ18+AR18</f>
        <v>28</v>
      </c>
    </row>
    <row r="19" spans="1:54" ht="30" x14ac:dyDescent="0.25">
      <c r="A19" s="363" t="s">
        <v>134</v>
      </c>
      <c r="B19" s="374"/>
      <c r="C19" s="24"/>
      <c r="D19" s="24"/>
      <c r="E19" s="24"/>
      <c r="F19" s="24"/>
      <c r="G19" s="24"/>
      <c r="H19" s="24"/>
      <c r="I19" s="24"/>
      <c r="J19" s="65"/>
      <c r="K19" s="132"/>
      <c r="L19" s="428">
        <v>1</v>
      </c>
      <c r="M19" s="415">
        <v>1</v>
      </c>
      <c r="N19" s="415">
        <v>1</v>
      </c>
      <c r="O19" s="415">
        <v>1</v>
      </c>
      <c r="P19" s="415">
        <v>1</v>
      </c>
      <c r="Q19" s="415">
        <v>1</v>
      </c>
      <c r="R19" s="415">
        <v>1</v>
      </c>
      <c r="S19" s="415">
        <v>1</v>
      </c>
      <c r="T19" s="418">
        <f>M19+N19+O19+P19+Q19+R19+S19</f>
        <v>7</v>
      </c>
      <c r="U19" s="415">
        <v>1</v>
      </c>
      <c r="V19" s="415">
        <v>1</v>
      </c>
      <c r="W19" s="415">
        <v>1</v>
      </c>
      <c r="X19" s="415">
        <v>1</v>
      </c>
      <c r="Y19" s="415">
        <v>1</v>
      </c>
      <c r="Z19" s="415">
        <v>1</v>
      </c>
      <c r="AA19" s="415">
        <v>1</v>
      </c>
      <c r="AB19" s="418">
        <f t="shared" si="2"/>
        <v>7</v>
      </c>
      <c r="AC19" s="415">
        <v>1</v>
      </c>
      <c r="AD19" s="415">
        <v>1</v>
      </c>
      <c r="AE19" s="415">
        <v>1</v>
      </c>
      <c r="AF19" s="415">
        <v>1</v>
      </c>
      <c r="AG19" s="415">
        <v>1</v>
      </c>
      <c r="AH19" s="415">
        <v>1</v>
      </c>
      <c r="AI19" s="415">
        <v>1</v>
      </c>
      <c r="AJ19" s="418">
        <f t="shared" si="3"/>
        <v>7</v>
      </c>
      <c r="AK19" s="415">
        <v>1</v>
      </c>
      <c r="AL19" s="415">
        <v>1</v>
      </c>
      <c r="AM19" s="415">
        <v>1</v>
      </c>
      <c r="AN19" s="415">
        <v>1</v>
      </c>
      <c r="AO19" s="415">
        <v>1</v>
      </c>
      <c r="AP19" s="415">
        <v>1</v>
      </c>
      <c r="AQ19" s="415">
        <v>1</v>
      </c>
      <c r="AR19" s="18">
        <f t="shared" si="4"/>
        <v>7</v>
      </c>
      <c r="AS19" s="129">
        <v>1</v>
      </c>
      <c r="AT19" s="129">
        <v>1</v>
      </c>
      <c r="AU19" s="129">
        <v>1</v>
      </c>
      <c r="AV19" s="130">
        <v>1</v>
      </c>
      <c r="AW19" s="130">
        <v>1</v>
      </c>
      <c r="AX19" s="130">
        <v>1</v>
      </c>
      <c r="AY19" s="130">
        <v>1</v>
      </c>
      <c r="AZ19" s="130">
        <v>1</v>
      </c>
      <c r="BA19" s="6">
        <f t="shared" si="5"/>
        <v>8</v>
      </c>
      <c r="BB19" s="84">
        <f>T19+AB19+AJ19+AR19</f>
        <v>28</v>
      </c>
    </row>
    <row r="20" spans="1:54" ht="30" x14ac:dyDescent="0.25">
      <c r="A20" s="363" t="s">
        <v>135</v>
      </c>
      <c r="B20" s="374"/>
      <c r="C20" s="24"/>
      <c r="D20" s="24"/>
      <c r="E20" s="24"/>
      <c r="F20" s="24"/>
      <c r="G20" s="24"/>
      <c r="H20" s="24"/>
      <c r="I20" s="24"/>
      <c r="J20" s="65"/>
      <c r="K20" s="132"/>
      <c r="L20" s="428">
        <v>2</v>
      </c>
      <c r="M20" s="415">
        <v>2</v>
      </c>
      <c r="N20" s="415">
        <v>2</v>
      </c>
      <c r="O20" s="415">
        <v>2</v>
      </c>
      <c r="P20" s="415">
        <v>2</v>
      </c>
      <c r="Q20" s="415">
        <v>2</v>
      </c>
      <c r="R20" s="415">
        <v>2</v>
      </c>
      <c r="S20" s="415">
        <v>2</v>
      </c>
      <c r="T20" s="418">
        <f>M20+N20+O20+P20+Q20+R20+S20</f>
        <v>14</v>
      </c>
      <c r="U20" s="415">
        <v>2</v>
      </c>
      <c r="V20" s="415">
        <v>2</v>
      </c>
      <c r="W20" s="415">
        <v>2</v>
      </c>
      <c r="X20" s="415">
        <v>2</v>
      </c>
      <c r="Y20" s="415">
        <v>2</v>
      </c>
      <c r="Z20" s="415">
        <v>2</v>
      </c>
      <c r="AA20" s="415">
        <v>2</v>
      </c>
      <c r="AB20" s="418">
        <f t="shared" si="2"/>
        <v>14</v>
      </c>
      <c r="AC20" s="415">
        <v>2</v>
      </c>
      <c r="AD20" s="415">
        <v>2</v>
      </c>
      <c r="AE20" s="415">
        <v>2</v>
      </c>
      <c r="AF20" s="415">
        <v>2</v>
      </c>
      <c r="AG20" s="415">
        <v>2</v>
      </c>
      <c r="AH20" s="415">
        <v>2</v>
      </c>
      <c r="AI20" s="415">
        <v>2</v>
      </c>
      <c r="AJ20" s="418">
        <f t="shared" si="3"/>
        <v>14</v>
      </c>
      <c r="AK20" s="415">
        <v>2</v>
      </c>
      <c r="AL20" s="415">
        <v>2</v>
      </c>
      <c r="AM20" s="415">
        <v>2</v>
      </c>
      <c r="AN20" s="415">
        <v>2</v>
      </c>
      <c r="AO20" s="415">
        <v>2</v>
      </c>
      <c r="AP20" s="415">
        <v>2</v>
      </c>
      <c r="AQ20" s="415">
        <v>2</v>
      </c>
      <c r="AR20" s="18">
        <f t="shared" si="4"/>
        <v>14</v>
      </c>
      <c r="AS20" s="129">
        <v>2</v>
      </c>
      <c r="AT20" s="129">
        <v>2</v>
      </c>
      <c r="AU20" s="129">
        <v>2</v>
      </c>
      <c r="AV20" s="130">
        <v>2</v>
      </c>
      <c r="AW20" s="130">
        <v>2</v>
      </c>
      <c r="AX20" s="130">
        <v>2</v>
      </c>
      <c r="AY20" s="130">
        <v>2</v>
      </c>
      <c r="AZ20" s="130">
        <v>2</v>
      </c>
      <c r="BA20" s="6">
        <f t="shared" si="5"/>
        <v>16</v>
      </c>
      <c r="BB20" s="84">
        <f>T20+AB20+AJ20+AR20</f>
        <v>56</v>
      </c>
    </row>
    <row r="21" spans="1:54" x14ac:dyDescent="0.25">
      <c r="A21" s="144" t="s">
        <v>25</v>
      </c>
      <c r="B21" s="374"/>
      <c r="C21" s="24"/>
      <c r="D21" s="24"/>
      <c r="E21" s="24"/>
      <c r="F21" s="24"/>
      <c r="G21" s="24"/>
      <c r="H21" s="24"/>
      <c r="I21" s="24"/>
      <c r="J21" s="65"/>
      <c r="K21" s="132"/>
      <c r="L21" s="428">
        <v>1</v>
      </c>
      <c r="M21" s="415">
        <v>1</v>
      </c>
      <c r="N21" s="415">
        <v>1</v>
      </c>
      <c r="O21" s="415">
        <v>1</v>
      </c>
      <c r="P21" s="415">
        <v>1</v>
      </c>
      <c r="Q21" s="415">
        <v>1</v>
      </c>
      <c r="R21" s="415">
        <v>1</v>
      </c>
      <c r="S21" s="415">
        <v>1</v>
      </c>
      <c r="T21" s="418">
        <f t="shared" ref="T21:T27" si="6">M21+N21+O21+P21+Q21+R21+S21</f>
        <v>7</v>
      </c>
      <c r="U21" s="415">
        <v>1</v>
      </c>
      <c r="V21" s="415">
        <v>1</v>
      </c>
      <c r="W21" s="415">
        <v>1</v>
      </c>
      <c r="X21" s="415">
        <v>1</v>
      </c>
      <c r="Y21" s="415">
        <v>1</v>
      </c>
      <c r="Z21" s="415">
        <v>1</v>
      </c>
      <c r="AA21" s="415">
        <v>1</v>
      </c>
      <c r="AB21" s="418">
        <f t="shared" si="2"/>
        <v>7</v>
      </c>
      <c r="AC21" s="415">
        <v>1</v>
      </c>
      <c r="AD21" s="415">
        <v>1</v>
      </c>
      <c r="AE21" s="415">
        <v>1</v>
      </c>
      <c r="AF21" s="415">
        <v>1</v>
      </c>
      <c r="AG21" s="415">
        <v>1</v>
      </c>
      <c r="AH21" s="415">
        <v>1</v>
      </c>
      <c r="AI21" s="415">
        <v>1</v>
      </c>
      <c r="AJ21" s="418">
        <f t="shared" si="3"/>
        <v>7</v>
      </c>
      <c r="AK21" s="415">
        <v>1</v>
      </c>
      <c r="AL21" s="415">
        <v>1</v>
      </c>
      <c r="AM21" s="415">
        <v>1</v>
      </c>
      <c r="AN21" s="415">
        <v>1</v>
      </c>
      <c r="AO21" s="415">
        <v>1</v>
      </c>
      <c r="AP21" s="415">
        <v>1</v>
      </c>
      <c r="AQ21" s="415">
        <v>1</v>
      </c>
      <c r="AR21" s="18">
        <f t="shared" si="4"/>
        <v>7</v>
      </c>
      <c r="AS21" s="129">
        <v>1</v>
      </c>
      <c r="AT21" s="129">
        <v>1</v>
      </c>
      <c r="AU21" s="129">
        <v>1</v>
      </c>
      <c r="AV21" s="130">
        <v>1</v>
      </c>
      <c r="AW21" s="130">
        <v>1</v>
      </c>
      <c r="AX21" s="130">
        <v>1</v>
      </c>
      <c r="AY21" s="130">
        <v>1</v>
      </c>
      <c r="AZ21" s="130">
        <v>1</v>
      </c>
      <c r="BA21" s="6">
        <f t="shared" si="5"/>
        <v>8</v>
      </c>
      <c r="BB21" s="84">
        <f>T21+AB21+AJ21+AR21</f>
        <v>28</v>
      </c>
    </row>
    <row r="22" spans="1:54" ht="30" x14ac:dyDescent="0.25">
      <c r="A22" s="363" t="s">
        <v>78</v>
      </c>
      <c r="B22" s="374"/>
      <c r="C22" s="24"/>
      <c r="D22" s="24"/>
      <c r="E22" s="24"/>
      <c r="F22" s="24"/>
      <c r="G22" s="24"/>
      <c r="H22" s="24"/>
      <c r="I22" s="24"/>
      <c r="J22" s="65"/>
      <c r="K22" s="132"/>
      <c r="L22" s="364"/>
      <c r="M22" s="364"/>
      <c r="N22" s="364"/>
      <c r="O22" s="364"/>
      <c r="P22" s="364"/>
      <c r="Q22" s="364"/>
      <c r="R22" s="364"/>
      <c r="S22" s="364"/>
      <c r="T22" s="364"/>
      <c r="U22" s="364"/>
      <c r="V22" s="364"/>
      <c r="W22" s="364"/>
      <c r="X22" s="364"/>
      <c r="Y22" s="364"/>
      <c r="Z22" s="364"/>
      <c r="AA22" s="364"/>
      <c r="AB22" s="364"/>
      <c r="AC22" s="364"/>
      <c r="AD22" s="364"/>
      <c r="AE22" s="364"/>
      <c r="AF22" s="364"/>
      <c r="AG22" s="364"/>
      <c r="AH22" s="364"/>
      <c r="AI22" s="364"/>
      <c r="AJ22" s="364"/>
      <c r="AK22" s="364"/>
      <c r="AL22" s="364"/>
      <c r="AM22" s="364"/>
      <c r="AN22" s="364"/>
      <c r="AO22" s="364"/>
      <c r="AP22" s="364"/>
      <c r="AQ22" s="364"/>
      <c r="AR22" s="364"/>
      <c r="AS22" s="364"/>
      <c r="AT22" s="364"/>
      <c r="AU22" s="364"/>
      <c r="AV22" s="364"/>
      <c r="AW22" s="364"/>
      <c r="AX22" s="364"/>
      <c r="AY22" s="364"/>
      <c r="AZ22" s="364"/>
      <c r="BA22" s="364"/>
      <c r="BB22" s="365"/>
    </row>
    <row r="23" spans="1:54" x14ac:dyDescent="0.25">
      <c r="A23" s="144" t="s">
        <v>27</v>
      </c>
      <c r="B23" s="374"/>
      <c r="C23" s="24"/>
      <c r="D23" s="24"/>
      <c r="E23" s="24"/>
      <c r="F23" s="24"/>
      <c r="G23" s="24"/>
      <c r="H23" s="24"/>
      <c r="I23" s="24"/>
      <c r="J23" s="65"/>
      <c r="K23" s="132"/>
      <c r="L23" s="428">
        <v>4</v>
      </c>
      <c r="M23" s="415">
        <v>4</v>
      </c>
      <c r="N23" s="415">
        <v>4</v>
      </c>
      <c r="O23" s="415">
        <v>4</v>
      </c>
      <c r="P23" s="415">
        <v>4</v>
      </c>
      <c r="Q23" s="415">
        <v>4</v>
      </c>
      <c r="R23" s="415">
        <v>4</v>
      </c>
      <c r="S23" s="415">
        <v>4</v>
      </c>
      <c r="T23" s="418">
        <f t="shared" ref="T23" si="7">M23+N23+O23+P23+Q23+R23+S23</f>
        <v>28</v>
      </c>
      <c r="U23" s="415">
        <v>4</v>
      </c>
      <c r="V23" s="415">
        <v>4</v>
      </c>
      <c r="W23" s="415">
        <v>4</v>
      </c>
      <c r="X23" s="415">
        <v>4</v>
      </c>
      <c r="Y23" s="415">
        <v>4</v>
      </c>
      <c r="Z23" s="415">
        <v>4</v>
      </c>
      <c r="AA23" s="415">
        <v>4</v>
      </c>
      <c r="AB23" s="418">
        <f>U23+V23+W23+X23+Y23+Z23+AA23</f>
        <v>28</v>
      </c>
      <c r="AC23" s="415">
        <v>4</v>
      </c>
      <c r="AD23" s="415">
        <v>4</v>
      </c>
      <c r="AE23" s="415">
        <v>4</v>
      </c>
      <c r="AF23" s="415">
        <v>4</v>
      </c>
      <c r="AG23" s="415">
        <v>4</v>
      </c>
      <c r="AH23" s="415">
        <v>4</v>
      </c>
      <c r="AI23" s="415">
        <v>4</v>
      </c>
      <c r="AJ23" s="418">
        <f>AC23+AD23+AE23++AF23+AG23++AH23+AI23</f>
        <v>28</v>
      </c>
      <c r="AK23" s="415">
        <v>4</v>
      </c>
      <c r="AL23" s="415">
        <v>4</v>
      </c>
      <c r="AM23" s="415">
        <v>4</v>
      </c>
      <c r="AN23" s="415">
        <v>4</v>
      </c>
      <c r="AO23" s="415">
        <v>4</v>
      </c>
      <c r="AP23" s="415">
        <v>4</v>
      </c>
      <c r="AQ23" s="415">
        <v>4</v>
      </c>
      <c r="AR23" s="18">
        <f t="shared" ref="AR23" si="8">AK23+AL23+AM23+AN23+AO23+AP23+AQ23</f>
        <v>28</v>
      </c>
      <c r="AS23" s="129">
        <v>4</v>
      </c>
      <c r="AT23" s="129">
        <v>4</v>
      </c>
      <c r="AU23" s="129">
        <v>4</v>
      </c>
      <c r="AV23" s="130">
        <v>4</v>
      </c>
      <c r="AW23" s="130">
        <v>4</v>
      </c>
      <c r="AX23" s="130">
        <v>4</v>
      </c>
      <c r="AY23" s="130">
        <v>4</v>
      </c>
      <c r="AZ23" s="130">
        <v>4</v>
      </c>
      <c r="BA23" s="6">
        <f>AS23+AT23+AU23+AV23+AW23+AX23+AY23+AZ23</f>
        <v>32</v>
      </c>
      <c r="BB23" s="84">
        <f>T23+AB23+AJ23+AR23</f>
        <v>112</v>
      </c>
    </row>
    <row r="24" spans="1:54" x14ac:dyDescent="0.25">
      <c r="A24" s="142" t="s">
        <v>116</v>
      </c>
      <c r="B24" s="374"/>
      <c r="C24" s="24"/>
      <c r="D24" s="24"/>
      <c r="E24" s="24"/>
      <c r="F24" s="24"/>
      <c r="G24" s="24"/>
      <c r="H24" s="24"/>
      <c r="I24" s="24"/>
      <c r="J24" s="65"/>
      <c r="K24" s="132"/>
      <c r="L24" s="428">
        <v>1</v>
      </c>
      <c r="M24" s="415">
        <v>1</v>
      </c>
      <c r="N24" s="415">
        <v>1</v>
      </c>
      <c r="O24" s="415">
        <v>1</v>
      </c>
      <c r="P24" s="415">
        <v>1</v>
      </c>
      <c r="Q24" s="415">
        <v>1</v>
      </c>
      <c r="R24" s="415">
        <v>1</v>
      </c>
      <c r="S24" s="415">
        <v>1</v>
      </c>
      <c r="T24" s="418">
        <f t="shared" si="6"/>
        <v>7</v>
      </c>
      <c r="U24" s="415">
        <v>1</v>
      </c>
      <c r="V24" s="415">
        <v>1</v>
      </c>
      <c r="W24" s="415">
        <v>1</v>
      </c>
      <c r="X24" s="415">
        <v>1</v>
      </c>
      <c r="Y24" s="415">
        <v>1</v>
      </c>
      <c r="Z24" s="415">
        <v>1</v>
      </c>
      <c r="AA24" s="415">
        <v>1</v>
      </c>
      <c r="AB24" s="418">
        <f t="shared" ref="AB24:AB27" si="9">U24+V24+W24+X24+Y24+Z24+AA24</f>
        <v>7</v>
      </c>
      <c r="AC24" s="415">
        <v>1</v>
      </c>
      <c r="AD24" s="415">
        <v>1</v>
      </c>
      <c r="AE24" s="415">
        <v>1</v>
      </c>
      <c r="AF24" s="415">
        <v>1</v>
      </c>
      <c r="AG24" s="415">
        <v>1</v>
      </c>
      <c r="AH24" s="415">
        <v>1</v>
      </c>
      <c r="AI24" s="415">
        <v>1</v>
      </c>
      <c r="AJ24" s="418">
        <f t="shared" ref="AJ24:AJ28" si="10">AC24+AD24+AE24++AF24+AG24++AH24+AI24</f>
        <v>7</v>
      </c>
      <c r="AK24" s="415">
        <v>1</v>
      </c>
      <c r="AL24" s="415">
        <v>1</v>
      </c>
      <c r="AM24" s="415">
        <v>1</v>
      </c>
      <c r="AN24" s="415">
        <v>1</v>
      </c>
      <c r="AO24" s="415">
        <v>1</v>
      </c>
      <c r="AP24" s="415">
        <v>1</v>
      </c>
      <c r="AQ24" s="415">
        <v>1</v>
      </c>
      <c r="AR24" s="18">
        <f t="shared" si="4"/>
        <v>7</v>
      </c>
      <c r="AS24" s="129">
        <v>1</v>
      </c>
      <c r="AT24" s="129">
        <v>1</v>
      </c>
      <c r="AU24" s="129">
        <v>1</v>
      </c>
      <c r="AV24" s="130">
        <v>1</v>
      </c>
      <c r="AW24" s="130">
        <v>1</v>
      </c>
      <c r="AX24" s="130">
        <v>1</v>
      </c>
      <c r="AY24" s="130">
        <v>1</v>
      </c>
      <c r="AZ24" s="130">
        <v>1</v>
      </c>
      <c r="BA24" s="6">
        <f t="shared" ref="BA24:BA27" si="11">AS24+AT24+AU24+AV24+AW24+AX24+AY24+AZ24</f>
        <v>8</v>
      </c>
      <c r="BB24" s="84">
        <f>T24+AB24+AJ24+AR24</f>
        <v>28</v>
      </c>
    </row>
    <row r="25" spans="1:54" x14ac:dyDescent="0.25">
      <c r="A25" s="144" t="s">
        <v>29</v>
      </c>
      <c r="B25" s="374"/>
      <c r="C25" s="24"/>
      <c r="D25" s="24"/>
      <c r="E25" s="24"/>
      <c r="F25" s="24"/>
      <c r="G25" s="24"/>
      <c r="H25" s="24"/>
      <c r="I25" s="24"/>
      <c r="J25" s="65"/>
      <c r="K25" s="132"/>
      <c r="L25" s="428">
        <v>5</v>
      </c>
      <c r="M25" s="415">
        <v>5</v>
      </c>
      <c r="N25" s="415">
        <v>5</v>
      </c>
      <c r="O25" s="415">
        <v>5</v>
      </c>
      <c r="P25" s="415">
        <v>5</v>
      </c>
      <c r="Q25" s="415">
        <v>5</v>
      </c>
      <c r="R25" s="415">
        <v>5</v>
      </c>
      <c r="S25" s="415">
        <v>5</v>
      </c>
      <c r="T25" s="418">
        <f t="shared" si="6"/>
        <v>35</v>
      </c>
      <c r="U25" s="415">
        <v>5</v>
      </c>
      <c r="V25" s="415">
        <v>5</v>
      </c>
      <c r="W25" s="415">
        <v>5</v>
      </c>
      <c r="X25" s="415">
        <v>5</v>
      </c>
      <c r="Y25" s="415">
        <v>5</v>
      </c>
      <c r="Z25" s="415">
        <v>5</v>
      </c>
      <c r="AA25" s="415">
        <v>5</v>
      </c>
      <c r="AB25" s="418">
        <f t="shared" si="9"/>
        <v>35</v>
      </c>
      <c r="AC25" s="415">
        <v>5</v>
      </c>
      <c r="AD25" s="415">
        <v>5</v>
      </c>
      <c r="AE25" s="415">
        <v>5</v>
      </c>
      <c r="AF25" s="415">
        <v>5</v>
      </c>
      <c r="AG25" s="415">
        <v>5</v>
      </c>
      <c r="AH25" s="415">
        <v>5</v>
      </c>
      <c r="AI25" s="415">
        <v>5</v>
      </c>
      <c r="AJ25" s="418">
        <f t="shared" si="10"/>
        <v>35</v>
      </c>
      <c r="AK25" s="415">
        <v>5</v>
      </c>
      <c r="AL25" s="415">
        <v>5</v>
      </c>
      <c r="AM25" s="415">
        <v>5</v>
      </c>
      <c r="AN25" s="415">
        <v>5</v>
      </c>
      <c r="AO25" s="415">
        <v>5</v>
      </c>
      <c r="AP25" s="415">
        <v>5</v>
      </c>
      <c r="AQ25" s="415">
        <v>5</v>
      </c>
      <c r="AR25" s="18">
        <f t="shared" si="4"/>
        <v>35</v>
      </c>
      <c r="AS25" s="129">
        <v>5</v>
      </c>
      <c r="AT25" s="129">
        <v>5</v>
      </c>
      <c r="AU25" s="129">
        <v>5</v>
      </c>
      <c r="AV25" s="130">
        <v>5</v>
      </c>
      <c r="AW25" s="130">
        <v>5</v>
      </c>
      <c r="AX25" s="130">
        <v>5</v>
      </c>
      <c r="AY25" s="130">
        <v>5</v>
      </c>
      <c r="AZ25" s="130">
        <v>5</v>
      </c>
      <c r="BA25" s="6">
        <f t="shared" si="11"/>
        <v>40</v>
      </c>
      <c r="BB25" s="84">
        <f>T25+AB25+AJ25+AR25</f>
        <v>140</v>
      </c>
    </row>
    <row r="26" spans="1:54" x14ac:dyDescent="0.25">
      <c r="A26" s="359" t="s">
        <v>147</v>
      </c>
      <c r="B26" s="430"/>
      <c r="C26" s="263"/>
      <c r="D26" s="263"/>
      <c r="E26" s="263"/>
      <c r="F26" s="263"/>
      <c r="G26" s="263"/>
      <c r="H26" s="263"/>
      <c r="I26" s="263"/>
      <c r="J26" s="431"/>
      <c r="K26" s="432"/>
      <c r="L26" s="428">
        <v>1</v>
      </c>
      <c r="M26" s="415">
        <v>1</v>
      </c>
      <c r="N26" s="415">
        <v>1</v>
      </c>
      <c r="O26" s="415">
        <v>1</v>
      </c>
      <c r="P26" s="415">
        <v>1</v>
      </c>
      <c r="Q26" s="415">
        <v>1</v>
      </c>
      <c r="R26" s="415">
        <v>1</v>
      </c>
      <c r="S26" s="415">
        <v>1</v>
      </c>
      <c r="T26" s="418">
        <f t="shared" ref="T26" si="12">M26+N26+O26+P26+Q26+R26+S26</f>
        <v>7</v>
      </c>
      <c r="U26" s="415">
        <v>1</v>
      </c>
      <c r="V26" s="415">
        <v>1</v>
      </c>
      <c r="W26" s="415">
        <v>1</v>
      </c>
      <c r="X26" s="415">
        <v>1</v>
      </c>
      <c r="Y26" s="415">
        <v>1</v>
      </c>
      <c r="Z26" s="415">
        <v>1</v>
      </c>
      <c r="AA26" s="415">
        <v>1</v>
      </c>
      <c r="AB26" s="418">
        <f t="shared" ref="AB26" si="13">U26+V26+W26+X26+Y26+Z26+AA26</f>
        <v>7</v>
      </c>
      <c r="AC26" s="415">
        <v>1</v>
      </c>
      <c r="AD26" s="415">
        <v>1</v>
      </c>
      <c r="AE26" s="415">
        <v>1</v>
      </c>
      <c r="AF26" s="415">
        <v>1</v>
      </c>
      <c r="AG26" s="415">
        <v>1</v>
      </c>
      <c r="AH26" s="415">
        <v>1</v>
      </c>
      <c r="AI26" s="415">
        <v>1</v>
      </c>
      <c r="AJ26" s="418">
        <f t="shared" ref="AJ26" si="14">AC26+AD26+AE26++AF26+AG26++AH26+AI26</f>
        <v>7</v>
      </c>
      <c r="AK26" s="415">
        <v>1</v>
      </c>
      <c r="AL26" s="415">
        <v>1</v>
      </c>
      <c r="AM26" s="415">
        <v>1</v>
      </c>
      <c r="AN26" s="415">
        <v>1</v>
      </c>
      <c r="AO26" s="415">
        <v>1</v>
      </c>
      <c r="AP26" s="415">
        <v>1</v>
      </c>
      <c r="AQ26" s="415">
        <v>1</v>
      </c>
      <c r="AR26" s="18">
        <f t="shared" ref="AR26" si="15">AK26+AL26+AM26+AN26+AO26+AP26+AQ26</f>
        <v>7</v>
      </c>
      <c r="AS26" s="129">
        <v>1</v>
      </c>
      <c r="AT26" s="129">
        <v>1</v>
      </c>
      <c r="AU26" s="129">
        <v>1</v>
      </c>
      <c r="AV26" s="130">
        <v>1</v>
      </c>
      <c r="AW26" s="130">
        <v>1</v>
      </c>
      <c r="AX26" s="130">
        <v>1</v>
      </c>
      <c r="AY26" s="130">
        <v>1</v>
      </c>
      <c r="AZ26" s="130">
        <v>1</v>
      </c>
      <c r="BA26" s="6">
        <f t="shared" ref="BA26" si="16">AS26+AT26+AU26+AV26+AW26+AX26+AY26+AZ26</f>
        <v>8</v>
      </c>
      <c r="BB26" s="84">
        <f>T26+AB26+AJ26+AR26</f>
        <v>28</v>
      </c>
    </row>
    <row r="27" spans="1:54" ht="15.75" thickBot="1" x14ac:dyDescent="0.3">
      <c r="A27" s="144" t="s">
        <v>64</v>
      </c>
      <c r="B27" s="375"/>
      <c r="C27" s="77"/>
      <c r="D27" s="77"/>
      <c r="E27" s="77"/>
      <c r="F27" s="77"/>
      <c r="G27" s="77"/>
      <c r="H27" s="77"/>
      <c r="I27" s="77"/>
      <c r="J27" s="376"/>
      <c r="K27" s="377"/>
      <c r="L27" s="429">
        <v>2</v>
      </c>
      <c r="M27" s="414">
        <v>2</v>
      </c>
      <c r="N27" s="414">
        <v>2</v>
      </c>
      <c r="O27" s="414">
        <v>2</v>
      </c>
      <c r="P27" s="414">
        <v>2</v>
      </c>
      <c r="Q27" s="414">
        <v>2</v>
      </c>
      <c r="R27" s="414">
        <v>2</v>
      </c>
      <c r="S27" s="414">
        <v>2</v>
      </c>
      <c r="T27" s="417">
        <f t="shared" si="6"/>
        <v>14</v>
      </c>
      <c r="U27" s="414">
        <v>2</v>
      </c>
      <c r="V27" s="414">
        <v>2</v>
      </c>
      <c r="W27" s="414">
        <v>2</v>
      </c>
      <c r="X27" s="414">
        <v>2</v>
      </c>
      <c r="Y27" s="414">
        <v>2</v>
      </c>
      <c r="Z27" s="414">
        <v>2</v>
      </c>
      <c r="AA27" s="414">
        <v>2</v>
      </c>
      <c r="AB27" s="417">
        <f t="shared" si="9"/>
        <v>14</v>
      </c>
      <c r="AC27" s="414">
        <v>2</v>
      </c>
      <c r="AD27" s="414">
        <v>2</v>
      </c>
      <c r="AE27" s="414">
        <v>2</v>
      </c>
      <c r="AF27" s="414">
        <v>2</v>
      </c>
      <c r="AG27" s="414">
        <v>2</v>
      </c>
      <c r="AH27" s="414">
        <v>2</v>
      </c>
      <c r="AI27" s="414">
        <v>2</v>
      </c>
      <c r="AJ27" s="417">
        <f t="shared" si="10"/>
        <v>14</v>
      </c>
      <c r="AK27" s="414">
        <v>2</v>
      </c>
      <c r="AL27" s="414">
        <v>2</v>
      </c>
      <c r="AM27" s="414">
        <v>2</v>
      </c>
      <c r="AN27" s="414">
        <v>2</v>
      </c>
      <c r="AO27" s="414">
        <v>2</v>
      </c>
      <c r="AP27" s="414">
        <v>2</v>
      </c>
      <c r="AQ27" s="414">
        <v>2</v>
      </c>
      <c r="AR27" s="383">
        <f t="shared" si="4"/>
        <v>14</v>
      </c>
      <c r="AS27" s="380">
        <v>2</v>
      </c>
      <c r="AT27" s="380">
        <v>2</v>
      </c>
      <c r="AU27" s="380">
        <v>2</v>
      </c>
      <c r="AV27" s="381">
        <v>2</v>
      </c>
      <c r="AW27" s="381">
        <v>2</v>
      </c>
      <c r="AX27" s="381">
        <v>2</v>
      </c>
      <c r="AY27" s="381">
        <v>2</v>
      </c>
      <c r="AZ27" s="381">
        <v>2</v>
      </c>
      <c r="BA27" s="416">
        <f t="shared" si="11"/>
        <v>16</v>
      </c>
      <c r="BB27" s="84">
        <f>T27+AB27+AJ27+AR27</f>
        <v>56</v>
      </c>
    </row>
    <row r="28" spans="1:54" ht="15.75" thickBot="1" x14ac:dyDescent="0.3">
      <c r="A28" s="372" t="s">
        <v>142</v>
      </c>
      <c r="B28" s="385">
        <f t="shared" ref="B28:J28" si="17">B10+B11+B13</f>
        <v>13</v>
      </c>
      <c r="C28" s="379">
        <f t="shared" si="17"/>
        <v>13</v>
      </c>
      <c r="D28" s="379">
        <f t="shared" si="17"/>
        <v>13</v>
      </c>
      <c r="E28" s="379">
        <f t="shared" si="17"/>
        <v>13</v>
      </c>
      <c r="F28" s="379">
        <f t="shared" si="17"/>
        <v>13</v>
      </c>
      <c r="G28" s="379">
        <f t="shared" si="17"/>
        <v>13</v>
      </c>
      <c r="H28" s="379">
        <f t="shared" si="17"/>
        <v>13</v>
      </c>
      <c r="I28" s="379">
        <f t="shared" si="17"/>
        <v>13</v>
      </c>
      <c r="J28" s="386">
        <f t="shared" si="17"/>
        <v>91</v>
      </c>
      <c r="K28" s="387">
        <f>J28</f>
        <v>91</v>
      </c>
      <c r="L28" s="388">
        <f>L15+L17+L18+L19+L20+L21+L23+L24+L25+L27</f>
        <v>24</v>
      </c>
      <c r="M28" s="392">
        <f t="shared" ref="M28:BA28" si="18">SUM(M15:M27)</f>
        <v>25</v>
      </c>
      <c r="N28" s="392">
        <f t="shared" si="18"/>
        <v>25</v>
      </c>
      <c r="O28" s="392">
        <f t="shared" si="18"/>
        <v>25</v>
      </c>
      <c r="P28" s="392">
        <f t="shared" si="18"/>
        <v>25</v>
      </c>
      <c r="Q28" s="392">
        <f t="shared" si="18"/>
        <v>25</v>
      </c>
      <c r="R28" s="392">
        <f t="shared" si="18"/>
        <v>25</v>
      </c>
      <c r="S28" s="393">
        <f t="shared" si="18"/>
        <v>25</v>
      </c>
      <c r="T28" s="382">
        <f t="shared" si="18"/>
        <v>175</v>
      </c>
      <c r="U28" s="394">
        <f t="shared" si="18"/>
        <v>26</v>
      </c>
      <c r="V28" s="392">
        <f t="shared" si="18"/>
        <v>26</v>
      </c>
      <c r="W28" s="392">
        <f t="shared" si="18"/>
        <v>26</v>
      </c>
      <c r="X28" s="392">
        <f t="shared" si="18"/>
        <v>26</v>
      </c>
      <c r="Y28" s="392">
        <f t="shared" si="18"/>
        <v>26</v>
      </c>
      <c r="Z28" s="392">
        <f t="shared" si="18"/>
        <v>26</v>
      </c>
      <c r="AA28" s="393">
        <f t="shared" si="18"/>
        <v>26</v>
      </c>
      <c r="AB28" s="382">
        <f t="shared" si="18"/>
        <v>182</v>
      </c>
      <c r="AC28" s="394">
        <f t="shared" si="18"/>
        <v>26</v>
      </c>
      <c r="AD28" s="392">
        <f t="shared" si="18"/>
        <v>26</v>
      </c>
      <c r="AE28" s="392">
        <f t="shared" si="18"/>
        <v>26</v>
      </c>
      <c r="AF28" s="392">
        <f t="shared" si="18"/>
        <v>26</v>
      </c>
      <c r="AG28" s="392">
        <f t="shared" si="18"/>
        <v>26</v>
      </c>
      <c r="AH28" s="392">
        <f t="shared" si="18"/>
        <v>26</v>
      </c>
      <c r="AI28" s="393">
        <f t="shared" si="18"/>
        <v>26</v>
      </c>
      <c r="AJ28" s="382">
        <f t="shared" si="10"/>
        <v>182</v>
      </c>
      <c r="AK28" s="394">
        <f t="shared" si="18"/>
        <v>26</v>
      </c>
      <c r="AL28" s="392">
        <f t="shared" si="18"/>
        <v>26</v>
      </c>
      <c r="AM28" s="392">
        <f t="shared" si="18"/>
        <v>26</v>
      </c>
      <c r="AN28" s="392">
        <f t="shared" si="18"/>
        <v>26</v>
      </c>
      <c r="AO28" s="392">
        <f t="shared" si="18"/>
        <v>26</v>
      </c>
      <c r="AP28" s="392">
        <f t="shared" si="18"/>
        <v>26</v>
      </c>
      <c r="AQ28" s="393">
        <f t="shared" si="18"/>
        <v>26</v>
      </c>
      <c r="AR28" s="384">
        <f t="shared" si="18"/>
        <v>182</v>
      </c>
      <c r="AS28" s="395">
        <f t="shared" si="18"/>
        <v>26</v>
      </c>
      <c r="AT28" s="396">
        <f t="shared" si="18"/>
        <v>26</v>
      </c>
      <c r="AU28" s="396">
        <f t="shared" si="18"/>
        <v>26</v>
      </c>
      <c r="AV28" s="392">
        <f t="shared" si="18"/>
        <v>26</v>
      </c>
      <c r="AW28" s="392">
        <f t="shared" si="18"/>
        <v>26</v>
      </c>
      <c r="AX28" s="392">
        <f t="shared" si="18"/>
        <v>26</v>
      </c>
      <c r="AY28" s="392">
        <f t="shared" si="18"/>
        <v>26</v>
      </c>
      <c r="AZ28" s="393">
        <f t="shared" si="18"/>
        <v>26</v>
      </c>
      <c r="BA28" s="382">
        <f t="shared" si="18"/>
        <v>208</v>
      </c>
      <c r="BB28" s="391">
        <f>T28+AB28+AJ28+AR28+BA28</f>
        <v>929</v>
      </c>
    </row>
    <row r="29" spans="1:54" x14ac:dyDescent="0.25">
      <c r="C29" s="110"/>
      <c r="D29" s="110"/>
      <c r="E29" s="110"/>
      <c r="F29" s="110"/>
      <c r="G29" s="110"/>
      <c r="H29" s="110"/>
      <c r="I29" s="110"/>
      <c r="J29" s="111"/>
      <c r="L29" s="373"/>
    </row>
    <row r="30" spans="1:54" x14ac:dyDescent="0.25">
      <c r="C30" s="110"/>
      <c r="D30" s="110"/>
      <c r="E30" s="110"/>
      <c r="F30" s="110"/>
      <c r="G30" s="110"/>
      <c r="H30" s="110"/>
      <c r="I30" s="110"/>
      <c r="J30" s="111"/>
      <c r="L30" s="373"/>
    </row>
    <row r="31" spans="1:54" x14ac:dyDescent="0.25">
      <c r="C31" s="110"/>
      <c r="D31" s="110"/>
      <c r="E31" s="110"/>
      <c r="F31" s="110"/>
      <c r="G31" s="110"/>
      <c r="H31" s="110"/>
      <c r="I31" s="110"/>
      <c r="J31" s="111"/>
      <c r="L31" s="373"/>
    </row>
    <row r="32" spans="1:54" x14ac:dyDescent="0.25">
      <c r="C32" s="110"/>
      <c r="D32" s="110"/>
      <c r="E32" s="110"/>
      <c r="F32" s="110"/>
      <c r="G32" s="110"/>
      <c r="H32" s="110"/>
      <c r="I32" s="110"/>
      <c r="J32" s="111"/>
      <c r="T32" s="479" t="s">
        <v>45</v>
      </c>
      <c r="U32" s="479"/>
      <c r="V32" s="479"/>
      <c r="W32" s="479"/>
      <c r="X32" s="479"/>
      <c r="Y32" s="479"/>
      <c r="Z32" s="479"/>
      <c r="AA32" s="479"/>
      <c r="AB32" s="479"/>
      <c r="AC32" s="479"/>
      <c r="AD32" s="479"/>
      <c r="AE32" s="479"/>
      <c r="AF32" s="479"/>
      <c r="AG32" s="479"/>
      <c r="AH32" s="479"/>
      <c r="AI32" s="479"/>
    </row>
    <row r="33" spans="1:35" x14ac:dyDescent="0.25">
      <c r="A33" s="607"/>
      <c r="B33" s="607"/>
      <c r="C33" s="200"/>
      <c r="D33" s="216"/>
      <c r="E33" s="200"/>
      <c r="F33" s="366"/>
      <c r="G33" s="366"/>
      <c r="H33" s="366"/>
      <c r="I33" s="366"/>
      <c r="J33" s="366"/>
      <c r="K33" s="366"/>
      <c r="L33" s="366"/>
      <c r="M33" s="366"/>
      <c r="N33" s="366"/>
      <c r="O33" s="366"/>
      <c r="P33" s="366"/>
      <c r="Q33" s="366"/>
      <c r="T33" s="480" t="s">
        <v>46</v>
      </c>
      <c r="U33" s="480"/>
      <c r="V33" s="480"/>
      <c r="W33" s="480"/>
      <c r="X33" s="480"/>
      <c r="Y33" s="480"/>
      <c r="Z33" s="480"/>
      <c r="AA33" s="480"/>
      <c r="AB33" s="480"/>
      <c r="AC33" s="480"/>
      <c r="AD33" s="480"/>
      <c r="AE33" s="480"/>
      <c r="AF33" s="480"/>
      <c r="AG33" s="480"/>
      <c r="AH33" s="480"/>
      <c r="AI33" s="480"/>
    </row>
    <row r="34" spans="1:35" x14ac:dyDescent="0.25">
      <c r="A34" s="367" t="s">
        <v>41</v>
      </c>
      <c r="B34" s="367"/>
      <c r="C34" s="367"/>
      <c r="D34" s="367"/>
      <c r="E34" s="367"/>
      <c r="F34" s="367"/>
      <c r="G34" s="367"/>
      <c r="H34" s="367"/>
      <c r="I34" s="367"/>
      <c r="J34" s="367"/>
      <c r="K34" s="367"/>
      <c r="L34" s="367"/>
      <c r="M34" s="367"/>
      <c r="N34" s="367"/>
      <c r="O34" s="367"/>
      <c r="P34" s="367"/>
      <c r="Q34" s="367"/>
      <c r="R34" s="367"/>
    </row>
    <row r="35" spans="1:35" x14ac:dyDescent="0.25">
      <c r="A35" s="367" t="s">
        <v>40</v>
      </c>
      <c r="B35" s="367"/>
      <c r="C35" s="367"/>
      <c r="D35" s="367"/>
      <c r="E35" s="367"/>
      <c r="F35" s="367"/>
      <c r="G35" s="367"/>
      <c r="H35" s="367"/>
      <c r="I35" s="367"/>
      <c r="J35" s="367"/>
      <c r="K35" s="367"/>
      <c r="L35" s="367"/>
      <c r="M35" s="367"/>
      <c r="N35" s="367"/>
      <c r="O35" s="367"/>
      <c r="P35" s="367"/>
      <c r="Q35" s="367"/>
      <c r="R35" s="367"/>
    </row>
  </sheetData>
  <mergeCells count="31">
    <mergeCell ref="A1:BB1"/>
    <mergeCell ref="A2:BB2"/>
    <mergeCell ref="A3:BB3"/>
    <mergeCell ref="A4:BB4"/>
    <mergeCell ref="A5:A8"/>
    <mergeCell ref="B5:J5"/>
    <mergeCell ref="K5:K8"/>
    <mergeCell ref="L5:BA5"/>
    <mergeCell ref="BB5:BB8"/>
    <mergeCell ref="B6:B8"/>
    <mergeCell ref="J6:J8"/>
    <mergeCell ref="L6:L8"/>
    <mergeCell ref="M6:S7"/>
    <mergeCell ref="T6:T8"/>
    <mergeCell ref="U6:AA7"/>
    <mergeCell ref="T32:AI32"/>
    <mergeCell ref="A33:B33"/>
    <mergeCell ref="T33:AI33"/>
    <mergeCell ref="BA6:BA8"/>
    <mergeCell ref="C9:K9"/>
    <mergeCell ref="M9:BB9"/>
    <mergeCell ref="C14:K14"/>
    <mergeCell ref="M14:BB14"/>
    <mergeCell ref="M16:BB16"/>
    <mergeCell ref="AB6:AB8"/>
    <mergeCell ref="AC6:AI7"/>
    <mergeCell ref="AJ6:AJ8"/>
    <mergeCell ref="AK6:AQ7"/>
    <mergeCell ref="AR6:AR8"/>
    <mergeCell ref="AS6:AZ7"/>
    <mergeCell ref="C6:I7"/>
  </mergeCells>
  <printOptions horizontalCentered="1"/>
  <pageMargins left="0.19685039370078741" right="7.874015748031496E-2" top="0.19685039370078741" bottom="0.19685039370078741" header="0" footer="0"/>
  <pageSetup paperSize="256" scale="99" fitToHeight="0" orientation="landscape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577" r:id="rId4">
          <objectPr defaultSize="0" autoPict="0" r:id="rId5">
            <anchor moveWithCells="1" sizeWithCells="1">
              <from>
                <xdr:col>0</xdr:col>
                <xdr:colOff>514350</xdr:colOff>
                <xdr:row>0</xdr:row>
                <xdr:rowOff>19050</xdr:rowOff>
              </from>
              <to>
                <xdr:col>0</xdr:col>
                <xdr:colOff>1228725</xdr:colOff>
                <xdr:row>2</xdr:row>
                <xdr:rowOff>171450</xdr:rowOff>
              </to>
            </anchor>
          </objectPr>
        </oleObject>
      </mc:Choice>
      <mc:Fallback>
        <oleObject shapeId="24577" r:id="rId4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20</vt:i4>
      </vt:variant>
    </vt:vector>
  </HeadingPairs>
  <TitlesOfParts>
    <vt:vector size="20" baseType="lpstr">
      <vt:lpstr>2012</vt:lpstr>
      <vt:lpstr>2013</vt:lpstr>
      <vt:lpstr>2014</vt:lpstr>
      <vt:lpstr>2014 NOCHE</vt:lpstr>
      <vt:lpstr>2015</vt:lpstr>
      <vt:lpstr>2015 NOCHE</vt:lpstr>
      <vt:lpstr>2016</vt:lpstr>
      <vt:lpstr> 2017-1</vt:lpstr>
      <vt:lpstr> 2017-2</vt:lpstr>
      <vt:lpstr>2020</vt:lpstr>
      <vt:lpstr>2021</vt:lpstr>
      <vt:lpstr>2022</vt:lpstr>
      <vt:lpstr>2022 Primaria</vt:lpstr>
      <vt:lpstr>2023 Primaria</vt:lpstr>
      <vt:lpstr>2023</vt:lpstr>
      <vt:lpstr>2024</vt:lpstr>
      <vt:lpstr>Primaria 2025</vt:lpstr>
      <vt:lpstr>2025</vt:lpstr>
      <vt:lpstr>2 0 2 6</vt:lpstr>
      <vt:lpstr>Primaria 2026</vt:lpstr>
    </vt:vector>
  </TitlesOfParts>
  <Company>WarezVirtual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Evo7 2011</dc:creator>
  <cp:lastModifiedBy>Admin</cp:lastModifiedBy>
  <cp:lastPrinted>2026-02-23T15:44:40Z</cp:lastPrinted>
  <dcterms:created xsi:type="dcterms:W3CDTF">2012-06-26T01:02:45Z</dcterms:created>
  <dcterms:modified xsi:type="dcterms:W3CDTF">2026-08-28T20:05:41Z</dcterms:modified>
</cp:coreProperties>
</file>